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40" yWindow="0" windowWidth="24960" windowHeight="150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D47" i="1" l="1"/>
  <c r="CE47" i="1"/>
  <c r="CT27" i="1"/>
  <c r="CT26" i="1"/>
  <c r="CS27" i="1"/>
  <c r="CS26" i="1"/>
  <c r="CY4" i="1"/>
  <c r="CX4" i="1"/>
  <c r="CU4" i="1"/>
  <c r="CT4" i="1"/>
  <c r="CU3" i="1"/>
  <c r="CT3" i="1"/>
  <c r="CU2" i="1"/>
  <c r="CT2" i="1"/>
</calcChain>
</file>

<file path=xl/sharedStrings.xml><?xml version="1.0" encoding="utf-8"?>
<sst xmlns="http://schemas.openxmlformats.org/spreadsheetml/2006/main" count="544" uniqueCount="165">
  <si>
    <t>optionid</t>
  </si>
  <si>
    <t>issuer</t>
  </si>
  <si>
    <t>date</t>
  </si>
  <si>
    <t>cp_flag</t>
  </si>
  <si>
    <t>exercise_style</t>
  </si>
  <si>
    <t>index_flag</t>
  </si>
  <si>
    <t>exdate</t>
  </si>
  <si>
    <t>root</t>
  </si>
  <si>
    <t>suffix</t>
  </si>
  <si>
    <t>symbol</t>
  </si>
  <si>
    <t>symbol_flag</t>
  </si>
  <si>
    <t>last_date</t>
  </si>
  <si>
    <t>open_interest</t>
  </si>
  <si>
    <t>ss_flag</t>
  </si>
  <si>
    <t>div_convention</t>
  </si>
  <si>
    <t>am_set_flag</t>
  </si>
  <si>
    <t>secid</t>
  </si>
  <si>
    <t>cusip</t>
  </si>
  <si>
    <t>option_ticker</t>
  </si>
  <si>
    <t>option_class</t>
  </si>
  <si>
    <t>best_bid</t>
  </si>
  <si>
    <t>best_offer</t>
  </si>
  <si>
    <t>option_volume</t>
  </si>
  <si>
    <t>strike_price</t>
  </si>
  <si>
    <t>option_cfadj</t>
  </si>
  <si>
    <t>impl_volatility</t>
  </si>
  <si>
    <t>delta</t>
  </si>
  <si>
    <t>gamma</t>
  </si>
  <si>
    <t>theta</t>
  </si>
  <si>
    <t>vega</t>
  </si>
  <si>
    <t>stock_ticker</t>
  </si>
  <si>
    <t>sic</t>
  </si>
  <si>
    <t>exchange_d</t>
  </si>
  <si>
    <t>stock_class</t>
  </si>
  <si>
    <t>issue_type</t>
  </si>
  <si>
    <t>industry_group</t>
  </si>
  <si>
    <t>low</t>
  </si>
  <si>
    <t>high</t>
  </si>
  <si>
    <t>open</t>
  </si>
  <si>
    <t>close</t>
  </si>
  <si>
    <t>stock_volume</t>
  </si>
  <si>
    <t>return</t>
  </si>
  <si>
    <t>stock_cfadj</t>
  </si>
  <si>
    <t>shrout</t>
  </si>
  <si>
    <t>cfret</t>
  </si>
  <si>
    <t>record_date</t>
  </si>
  <si>
    <t>seq_num</t>
  </si>
  <si>
    <t>ex_date</t>
  </si>
  <si>
    <t>amount</t>
  </si>
  <si>
    <t>adj_factor</t>
  </si>
  <si>
    <t>declare_date</t>
  </si>
  <si>
    <t>payment_date</t>
  </si>
  <si>
    <t>link_secid</t>
  </si>
  <si>
    <t>distr_type</t>
  </si>
  <si>
    <t>frequency</t>
  </si>
  <si>
    <t>currency</t>
  </si>
  <si>
    <t>approx_flag</t>
  </si>
  <si>
    <t>cancel_flag</t>
  </si>
  <si>
    <t>liquid_flag</t>
  </si>
  <si>
    <t>lagdividendyield</t>
  </si>
  <si>
    <t>dividendyield</t>
  </si>
  <si>
    <t>strike_pricea</t>
  </si>
  <si>
    <t>moneyness</t>
  </si>
  <si>
    <t>moneynessa</t>
  </si>
  <si>
    <t>moneynessb</t>
  </si>
  <si>
    <t>daystoexpiration</t>
  </si>
  <si>
    <t>monthstoexpiration</t>
  </si>
  <si>
    <t>tickerx</t>
  </si>
  <si>
    <t>moneyratio2</t>
  </si>
  <si>
    <t>moneyratio</t>
  </si>
  <si>
    <t>year</t>
  </si>
  <si>
    <t>diff</t>
  </si>
  <si>
    <t>rank</t>
  </si>
  <si>
    <t>strike_priceb</t>
  </si>
  <si>
    <t>price_ratio</t>
  </si>
  <si>
    <t>logprice_ratio</t>
  </si>
  <si>
    <t>DividendYield</t>
  </si>
  <si>
    <t>rfrate</t>
  </si>
  <si>
    <t>_merge</t>
  </si>
  <si>
    <t>rfrate_n</t>
  </si>
  <si>
    <t>volsq</t>
  </si>
  <si>
    <t>rfrate_n100</t>
  </si>
  <si>
    <t>d1</t>
  </si>
  <si>
    <t>d1b</t>
  </si>
  <si>
    <t>Nd1</t>
  </si>
  <si>
    <t>Nd2</t>
  </si>
  <si>
    <t>Nd1_2</t>
  </si>
  <si>
    <t>Nd2_2</t>
  </si>
  <si>
    <t>qt_1</t>
  </si>
  <si>
    <t>qt_2</t>
  </si>
  <si>
    <t>delta_1</t>
  </si>
  <si>
    <t>delta_2</t>
  </si>
  <si>
    <t>crisis</t>
  </si>
  <si>
    <t>mean_delta_1</t>
  </si>
  <si>
    <t>mean_delta_2</t>
  </si>
  <si>
    <t>output_indicator</t>
  </si>
  <si>
    <t>BANK OF AMER CORP</t>
  </si>
  <si>
    <t>P</t>
  </si>
  <si>
    <t>A</t>
  </si>
  <si>
    <t>WBA</t>
  </si>
  <si>
    <t>ME</t>
  </si>
  <si>
    <t>WBA.ME</t>
  </si>
  <si>
    <t>BAC</t>
  </si>
  <si>
    <t>matched (3)</t>
  </si>
  <si>
    <t>BAC 120121P2500</t>
  </si>
  <si>
    <t>CITIGROUP INC</t>
  </si>
  <si>
    <t>WRV</t>
  </si>
  <si>
    <t>MC</t>
  </si>
  <si>
    <t>WRV.MC</t>
  </si>
  <si>
    <t>C</t>
  </si>
  <si>
    <t>C 140118P15000</t>
  </si>
  <si>
    <t>GOLDMAN SACHS GROUP INC</t>
  </si>
  <si>
    <t>VSD</t>
  </si>
  <si>
    <t>MN</t>
  </si>
  <si>
    <t>VSD.MN</t>
  </si>
  <si>
    <t>38141G10</t>
  </si>
  <si>
    <t>GS</t>
  </si>
  <si>
    <t>GS 130119P45000</t>
  </si>
  <si>
    <t>JPMORGAN CHASE &amp; CO</t>
  </si>
  <si>
    <t>JPM</t>
  </si>
  <si>
    <t>UE</t>
  </si>
  <si>
    <t>JPM.UE</t>
  </si>
  <si>
    <t>46625H10</t>
  </si>
  <si>
    <t>JPM_A</t>
  </si>
  <si>
    <t>JPM 130119P15000</t>
  </si>
  <si>
    <t>MORGAN STANLEY</t>
  </si>
  <si>
    <t>MS</t>
  </si>
  <si>
    <t>MF</t>
  </si>
  <si>
    <t>MS.MF</t>
  </si>
  <si>
    <t>MS 110122P7500</t>
  </si>
  <si>
    <t>WELLS FARGO &amp; CO NEW</t>
  </si>
  <si>
    <t>LWF</t>
  </si>
  <si>
    <t>MD</t>
  </si>
  <si>
    <t>LWF.MD</t>
  </si>
  <si>
    <t>WFC</t>
  </si>
  <si>
    <t>master only (1)</t>
  </si>
  <si>
    <t>WFC 130119P12500</t>
  </si>
  <si>
    <t>mean_delta_1_y</t>
  </si>
  <si>
    <t>mean_delta_2_y</t>
  </si>
  <si>
    <t>BAC 160115P5000</t>
  </si>
  <si>
    <t>C 160115P10000</t>
  </si>
  <si>
    <t>GS 150117P60000</t>
  </si>
  <si>
    <t>JPM 150117P20000</t>
  </si>
  <si>
    <t>MS 150117P15000</t>
  </si>
  <si>
    <t>WFC 150117P18000</t>
  </si>
  <si>
    <t>Pre</t>
  </si>
  <si>
    <t>Post</t>
  </si>
  <si>
    <t>Z</t>
  </si>
  <si>
    <t>BS</t>
  </si>
  <si>
    <t>CD</t>
  </si>
  <si>
    <t>CE</t>
  </si>
  <si>
    <t>CF</t>
  </si>
  <si>
    <t>WRV.MD</t>
  </si>
  <si>
    <t>C 130119P13000</t>
  </si>
  <si>
    <t>GPY</t>
  </si>
  <si>
    <t>VI</t>
  </si>
  <si>
    <t>GPY.VI</t>
  </si>
  <si>
    <t>GS 120421P45000</t>
  </si>
  <si>
    <t>UD</t>
  </si>
  <si>
    <t>JPM.UD</t>
  </si>
  <si>
    <t>JPM 130316P17000</t>
  </si>
  <si>
    <t>WWD</t>
  </si>
  <si>
    <t>WWD.MF</t>
  </si>
  <si>
    <t>MS 110716P12500</t>
  </si>
  <si>
    <t>WFC.MF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</si>
</sst>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5" fontId="0" fillId="0" borderId="0" xfId="0" applyNumberFormat="1"/>
    <xf numFmtId="11" fontId="0" fillId="0" borderId="0" xfId="0" applyNumberFormat="1"/>
    <xf numFmtId="0" fontId="0" fillId="0" borderId="0" xfId="0" applyAlignment="1">
      <alignment horizontal="right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7"/>
  <sheetViews>
    <sheetView tabSelected="1" topLeftCell="CD19" workbookViewId="0">
      <selection activeCell="CD48" sqref="CD48"/>
    </sheetView>
  </sheetViews>
  <sheetFormatPr baseColWidth="10" defaultRowHeight="15" x14ac:dyDescent="0"/>
  <sheetData>
    <row r="1" spans="1:10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</row>
    <row r="2" spans="1:103">
      <c r="A2">
        <v>26790575</v>
      </c>
      <c r="B2" t="s">
        <v>96</v>
      </c>
      <c r="C2" s="1">
        <v>39073</v>
      </c>
      <c r="D2" t="s">
        <v>97</v>
      </c>
      <c r="E2" t="s">
        <v>98</v>
      </c>
      <c r="F2">
        <v>0</v>
      </c>
      <c r="G2" s="1">
        <v>39466</v>
      </c>
      <c r="H2" t="s">
        <v>99</v>
      </c>
      <c r="I2" t="s">
        <v>100</v>
      </c>
      <c r="J2" t="s">
        <v>101</v>
      </c>
      <c r="K2">
        <v>0</v>
      </c>
      <c r="L2" s="1">
        <v>39070</v>
      </c>
      <c r="M2">
        <v>805</v>
      </c>
      <c r="N2">
        <v>0</v>
      </c>
      <c r="P2">
        <v>0</v>
      </c>
      <c r="Q2">
        <v>101966</v>
      </c>
      <c r="R2">
        <v>6050510</v>
      </c>
      <c r="S2" t="s">
        <v>102</v>
      </c>
      <c r="U2">
        <v>0</v>
      </c>
      <c r="V2">
        <v>0.1</v>
      </c>
      <c r="W2">
        <v>0</v>
      </c>
      <c r="X2">
        <v>25000</v>
      </c>
      <c r="Y2">
        <v>1</v>
      </c>
      <c r="Z2">
        <v>0.33001399999999997</v>
      </c>
      <c r="AA2">
        <v>-7.4530000000000004E-3</v>
      </c>
      <c r="AB2">
        <v>1.129E-3</v>
      </c>
      <c r="AC2">
        <v>-0.151617</v>
      </c>
      <c r="AD2">
        <v>1.1307400000000001</v>
      </c>
      <c r="AE2" t="s">
        <v>102</v>
      </c>
      <c r="AF2">
        <v>6211</v>
      </c>
      <c r="AG2">
        <v>1</v>
      </c>
      <c r="AI2">
        <v>0</v>
      </c>
      <c r="AJ2">
        <v>410</v>
      </c>
      <c r="AK2">
        <v>53.04</v>
      </c>
      <c r="AL2">
        <v>53.66</v>
      </c>
      <c r="AM2">
        <v>53.64</v>
      </c>
      <c r="AN2">
        <v>53.35</v>
      </c>
      <c r="AO2">
        <v>8402700</v>
      </c>
      <c r="AP2">
        <v>-2.99E-3</v>
      </c>
      <c r="AQ2">
        <v>4</v>
      </c>
      <c r="AR2">
        <v>4490688</v>
      </c>
      <c r="AS2">
        <v>5.8746499999999999</v>
      </c>
      <c r="BH2">
        <v>1.0366530000000001E-2</v>
      </c>
      <c r="BI2">
        <v>1.0366530000000001E-2</v>
      </c>
      <c r="BJ2">
        <v>25</v>
      </c>
      <c r="BK2">
        <v>0.46860355999999997</v>
      </c>
      <c r="BL2">
        <v>-3.1396439999999998E-2</v>
      </c>
      <c r="BM2">
        <v>3.1396439999999998E-2</v>
      </c>
      <c r="BN2">
        <v>393</v>
      </c>
      <c r="BO2">
        <v>13</v>
      </c>
      <c r="BP2" t="s">
        <v>102</v>
      </c>
      <c r="BQ2">
        <v>0.53139639999999999</v>
      </c>
      <c r="BR2">
        <v>1.1339999999999999</v>
      </c>
      <c r="BS2">
        <v>2006</v>
      </c>
      <c r="BT2">
        <v>-0.53139639999999999</v>
      </c>
      <c r="BU2">
        <v>1</v>
      </c>
      <c r="BV2">
        <v>26.675000000000001</v>
      </c>
      <c r="BW2">
        <v>2</v>
      </c>
      <c r="BX2">
        <v>0.69314719999999996</v>
      </c>
      <c r="BY2">
        <v>1.0366530000000001E-2</v>
      </c>
      <c r="BZ2">
        <v>4.96</v>
      </c>
      <c r="CA2" t="s">
        <v>103</v>
      </c>
      <c r="CB2">
        <v>4.96</v>
      </c>
      <c r="CC2">
        <v>0.1089092</v>
      </c>
      <c r="CD2">
        <v>4.9599999999999998E-2</v>
      </c>
      <c r="CE2">
        <v>2.3842479999999999</v>
      </c>
      <c r="CF2">
        <v>2.1713300000000002</v>
      </c>
      <c r="CG2">
        <v>0.99144297000000003</v>
      </c>
      <c r="CH2">
        <v>0.98504687999999996</v>
      </c>
      <c r="CI2">
        <v>-8.5570000000000004E-3</v>
      </c>
      <c r="CJ2">
        <v>-1.49531E-2</v>
      </c>
      <c r="CK2">
        <v>-1.0366500000000001E-2</v>
      </c>
      <c r="CL2">
        <v>-2.5915999999999999E-3</v>
      </c>
      <c r="CM2">
        <v>-8.4688000000000003E-3</v>
      </c>
      <c r="CN2">
        <v>-1.49144E-2</v>
      </c>
      <c r="CO2">
        <v>0</v>
      </c>
      <c r="CP2">
        <v>-2.49588E-2</v>
      </c>
      <c r="CQ2">
        <v>-3.66895E-2</v>
      </c>
      <c r="CR2">
        <v>1</v>
      </c>
      <c r="CS2" s="3" t="s">
        <v>145</v>
      </c>
      <c r="CT2">
        <f>AVERAGE(CP2,CP4,CP6,CP8,CP10,CP12)</f>
        <v>-3.6364050000000002E-2</v>
      </c>
      <c r="CU2">
        <f>AVERAGE(CQ2,CQ4,CQ6,CQ8,CQ10,CQ12)</f>
        <v>-5.5425383333333335E-2</v>
      </c>
    </row>
    <row r="3" spans="1:103">
      <c r="A3">
        <v>34794446</v>
      </c>
      <c r="B3" t="s">
        <v>96</v>
      </c>
      <c r="C3" s="1">
        <v>40438</v>
      </c>
      <c r="D3" t="s">
        <v>97</v>
      </c>
      <c r="E3" t="s">
        <v>98</v>
      </c>
      <c r="F3">
        <v>0</v>
      </c>
      <c r="G3" s="1">
        <v>40929</v>
      </c>
      <c r="J3" t="s">
        <v>104</v>
      </c>
      <c r="K3">
        <v>1</v>
      </c>
      <c r="L3" s="1">
        <v>40435</v>
      </c>
      <c r="M3">
        <v>11687</v>
      </c>
      <c r="N3">
        <v>0</v>
      </c>
      <c r="P3">
        <v>0</v>
      </c>
      <c r="Q3">
        <v>101966</v>
      </c>
      <c r="R3">
        <v>6050510</v>
      </c>
      <c r="S3" t="s">
        <v>102</v>
      </c>
      <c r="U3">
        <v>7.0000000000000007E-2</v>
      </c>
      <c r="V3">
        <v>0.09</v>
      </c>
      <c r="W3">
        <v>0</v>
      </c>
      <c r="X3">
        <v>2500</v>
      </c>
      <c r="Y3">
        <v>1</v>
      </c>
      <c r="Z3">
        <v>0.82557599999999998</v>
      </c>
      <c r="AA3">
        <v>-1.2604000000000001E-2</v>
      </c>
      <c r="AB3">
        <v>2.5430000000000001E-3</v>
      </c>
      <c r="AC3">
        <v>-0.15434700000000001</v>
      </c>
      <c r="AD3">
        <v>0.50568000000000002</v>
      </c>
      <c r="AE3" t="s">
        <v>102</v>
      </c>
      <c r="AF3">
        <v>6211</v>
      </c>
      <c r="AG3">
        <v>1</v>
      </c>
      <c r="AI3">
        <v>0</v>
      </c>
      <c r="AJ3">
        <v>410</v>
      </c>
      <c r="AK3">
        <v>13.34</v>
      </c>
      <c r="AL3">
        <v>13.7</v>
      </c>
      <c r="AM3">
        <v>13.69</v>
      </c>
      <c r="AN3">
        <v>13.4</v>
      </c>
      <c r="AO3" s="2">
        <v>132600000</v>
      </c>
      <c r="AP3">
        <v>-1.107E-2</v>
      </c>
      <c r="AQ3">
        <v>4</v>
      </c>
      <c r="AR3">
        <v>10030000</v>
      </c>
      <c r="AS3">
        <v>6.7076580000000003</v>
      </c>
      <c r="BH3">
        <v>7.5715000000000005E-4</v>
      </c>
      <c r="BI3">
        <v>7.5715000000000005E-4</v>
      </c>
      <c r="BJ3">
        <v>2.5</v>
      </c>
      <c r="BK3">
        <v>0.18656716000000001</v>
      </c>
      <c r="BL3">
        <v>-0.31343283999999999</v>
      </c>
      <c r="BM3">
        <v>0.31343283999999999</v>
      </c>
      <c r="BN3">
        <v>491</v>
      </c>
      <c r="BO3">
        <v>16</v>
      </c>
      <c r="BP3" t="s">
        <v>102</v>
      </c>
      <c r="BQ3">
        <v>0.81343279999999996</v>
      </c>
      <c r="BR3">
        <v>4.3600000000000003</v>
      </c>
      <c r="BS3">
        <v>2010</v>
      </c>
      <c r="BT3">
        <v>-0.81343279999999996</v>
      </c>
      <c r="BU3">
        <v>1</v>
      </c>
      <c r="BV3">
        <v>6.7</v>
      </c>
      <c r="BW3">
        <v>2</v>
      </c>
      <c r="BX3">
        <v>0.69314719999999996</v>
      </c>
      <c r="BZ3">
        <v>0.26</v>
      </c>
      <c r="CA3" t="s">
        <v>103</v>
      </c>
      <c r="CB3">
        <v>0.26</v>
      </c>
      <c r="CC3">
        <v>0.68157570000000001</v>
      </c>
      <c r="CD3">
        <v>2.5999999999999999E-3</v>
      </c>
      <c r="CG3">
        <v>0.5</v>
      </c>
      <c r="CH3">
        <v>0.5</v>
      </c>
      <c r="CI3">
        <v>-0.5</v>
      </c>
      <c r="CJ3">
        <v>-0.5</v>
      </c>
      <c r="CO3">
        <v>1</v>
      </c>
      <c r="CP3">
        <v>-7.8450300000000001E-2</v>
      </c>
      <c r="CQ3">
        <v>-0.1206759</v>
      </c>
      <c r="CR3">
        <v>1</v>
      </c>
      <c r="CS3" s="3" t="s">
        <v>146</v>
      </c>
      <c r="CT3">
        <f>AVERAGE(CP3,CP5,CP7,CP9,CP11,CP13)</f>
        <v>-7.4150866666666662E-2</v>
      </c>
      <c r="CU3">
        <f>AVERAGE(CQ3,CQ5,CQ7,CQ9,CQ11,CQ13)</f>
        <v>-0.11528943333333334</v>
      </c>
    </row>
    <row r="4" spans="1:103">
      <c r="A4">
        <v>21590053</v>
      </c>
      <c r="B4" t="s">
        <v>105</v>
      </c>
      <c r="C4" s="1">
        <v>38258</v>
      </c>
      <c r="D4" t="s">
        <v>97</v>
      </c>
      <c r="E4" t="s">
        <v>98</v>
      </c>
      <c r="F4">
        <v>0</v>
      </c>
      <c r="G4" s="1">
        <v>38738</v>
      </c>
      <c r="H4" t="s">
        <v>106</v>
      </c>
      <c r="I4" t="s">
        <v>107</v>
      </c>
      <c r="J4" t="s">
        <v>108</v>
      </c>
      <c r="K4">
        <v>0</v>
      </c>
      <c r="M4">
        <v>0</v>
      </c>
      <c r="N4">
        <v>0</v>
      </c>
      <c r="P4">
        <v>0</v>
      </c>
      <c r="Q4">
        <v>103049</v>
      </c>
      <c r="R4">
        <v>17296742</v>
      </c>
      <c r="S4" t="s">
        <v>109</v>
      </c>
      <c r="U4">
        <v>0</v>
      </c>
      <c r="V4">
        <v>0.1</v>
      </c>
      <c r="W4">
        <v>0</v>
      </c>
      <c r="X4">
        <v>15000</v>
      </c>
      <c r="Y4">
        <v>1</v>
      </c>
      <c r="Z4">
        <v>0.41654799999999997</v>
      </c>
      <c r="AA4">
        <v>-6.2519999999999997E-3</v>
      </c>
      <c r="AB4">
        <v>8.3199999999999995E-4</v>
      </c>
      <c r="AC4">
        <v>-0.13319800000000001</v>
      </c>
      <c r="AD4">
        <v>0.89368700000000001</v>
      </c>
      <c r="AE4" t="s">
        <v>109</v>
      </c>
      <c r="AF4">
        <v>6211</v>
      </c>
      <c r="AG4">
        <v>1</v>
      </c>
      <c r="AI4">
        <v>0</v>
      </c>
      <c r="AJ4">
        <v>410</v>
      </c>
      <c r="AK4">
        <v>43.61</v>
      </c>
      <c r="AL4">
        <v>44.33</v>
      </c>
      <c r="AM4">
        <v>43.7</v>
      </c>
      <c r="AN4">
        <v>44.31</v>
      </c>
      <c r="AO4">
        <v>17256500</v>
      </c>
      <c r="AP4">
        <v>1.6050999999999999E-2</v>
      </c>
      <c r="AQ4">
        <v>5.9999700000000002</v>
      </c>
      <c r="AR4">
        <v>5180258</v>
      </c>
      <c r="AS4">
        <v>7.0034729999999996</v>
      </c>
      <c r="BH4">
        <v>9.0334200000000003E-3</v>
      </c>
      <c r="BI4">
        <v>9.0334200000000003E-3</v>
      </c>
      <c r="BJ4">
        <v>15</v>
      </c>
      <c r="BK4">
        <v>0.33852404000000003</v>
      </c>
      <c r="BL4">
        <v>-0.16147596</v>
      </c>
      <c r="BM4">
        <v>0.16147596</v>
      </c>
      <c r="BN4">
        <v>480</v>
      </c>
      <c r="BO4">
        <v>16</v>
      </c>
      <c r="BP4" t="s">
        <v>109</v>
      </c>
      <c r="BQ4">
        <v>0.66147599999999995</v>
      </c>
      <c r="BR4">
        <v>1.954</v>
      </c>
      <c r="BS4">
        <v>2004</v>
      </c>
      <c r="BT4">
        <v>-0.66147599999999995</v>
      </c>
      <c r="BU4">
        <v>1</v>
      </c>
      <c r="BV4">
        <v>22.155000000000001</v>
      </c>
      <c r="BW4">
        <v>2</v>
      </c>
      <c r="BX4">
        <v>0.69314710000000002</v>
      </c>
      <c r="BY4">
        <v>9.0334200000000003E-3</v>
      </c>
      <c r="BZ4">
        <v>2.1800000000000002</v>
      </c>
      <c r="CA4" t="s">
        <v>103</v>
      </c>
      <c r="CB4">
        <v>2.1800000000000002</v>
      </c>
      <c r="CC4">
        <v>0.17351220000000001</v>
      </c>
      <c r="CD4">
        <v>2.18E-2</v>
      </c>
      <c r="CE4">
        <v>1.9029499999999999</v>
      </c>
      <c r="CF4">
        <v>1.7237579999999999</v>
      </c>
      <c r="CG4">
        <v>0.97147647000000004</v>
      </c>
      <c r="CH4">
        <v>0.95762422999999997</v>
      </c>
      <c r="CI4">
        <v>-2.85235E-2</v>
      </c>
      <c r="CJ4">
        <v>-4.2375799999999998E-2</v>
      </c>
      <c r="CK4">
        <v>-9.0334000000000005E-3</v>
      </c>
      <c r="CL4">
        <v>-2.2583999999999998E-3</v>
      </c>
      <c r="CM4">
        <v>-2.8267E-2</v>
      </c>
      <c r="CN4">
        <v>-4.2280199999999997E-2</v>
      </c>
      <c r="CO4">
        <v>0</v>
      </c>
      <c r="CP4">
        <v>-3.2704799999999999E-2</v>
      </c>
      <c r="CQ4">
        <v>-4.86708E-2</v>
      </c>
      <c r="CR4">
        <v>1</v>
      </c>
      <c r="CS4">
        <v>2015</v>
      </c>
      <c r="CT4">
        <f>AVERAGE(CR16:CR21)</f>
        <v>-4.6361933333333334E-2</v>
      </c>
      <c r="CU4">
        <f>AVERAGE(CS16:CS21)</f>
        <v>-6.6649899999999998E-2</v>
      </c>
      <c r="CW4">
        <v>0.04</v>
      </c>
      <c r="CX4">
        <f>(0.96*0.04)</f>
        <v>3.8399999999999997E-2</v>
      </c>
      <c r="CY4">
        <f>(0.92*0.04)</f>
        <v>3.6799999999999999E-2</v>
      </c>
    </row>
    <row r="5" spans="1:103">
      <c r="A5">
        <v>81838207</v>
      </c>
      <c r="B5" t="s">
        <v>105</v>
      </c>
      <c r="C5" s="1">
        <v>41319</v>
      </c>
      <c r="D5" t="s">
        <v>97</v>
      </c>
      <c r="E5" t="s">
        <v>98</v>
      </c>
      <c r="F5">
        <v>0</v>
      </c>
      <c r="G5" s="1">
        <v>41657</v>
      </c>
      <c r="J5" t="s">
        <v>110</v>
      </c>
      <c r="K5">
        <v>1</v>
      </c>
      <c r="L5" s="1">
        <v>41319</v>
      </c>
      <c r="M5">
        <v>4568</v>
      </c>
      <c r="N5">
        <v>0</v>
      </c>
      <c r="P5">
        <v>0</v>
      </c>
      <c r="Q5">
        <v>103049</v>
      </c>
      <c r="R5">
        <v>17296742</v>
      </c>
      <c r="S5" t="s">
        <v>109</v>
      </c>
      <c r="U5">
        <v>0.04</v>
      </c>
      <c r="V5">
        <v>0.06</v>
      </c>
      <c r="W5">
        <v>25</v>
      </c>
      <c r="X5">
        <v>15000</v>
      </c>
      <c r="Y5">
        <v>1</v>
      </c>
      <c r="Z5">
        <v>0.50036899999999995</v>
      </c>
      <c r="AA5">
        <v>-6.2220000000000001E-3</v>
      </c>
      <c r="AB5">
        <v>8.25E-4</v>
      </c>
      <c r="AC5">
        <v>-0.20183999999999999</v>
      </c>
      <c r="AD5">
        <v>0.75022</v>
      </c>
      <c r="AE5" t="s">
        <v>109</v>
      </c>
      <c r="AF5">
        <v>6211</v>
      </c>
      <c r="AG5">
        <v>1</v>
      </c>
      <c r="AI5">
        <v>0</v>
      </c>
      <c r="AJ5">
        <v>410</v>
      </c>
      <c r="AK5">
        <v>43.75</v>
      </c>
      <c r="AL5">
        <v>44.42</v>
      </c>
      <c r="AM5">
        <v>43.83</v>
      </c>
      <c r="AN5">
        <v>44.32</v>
      </c>
      <c r="AO5">
        <v>20028752</v>
      </c>
      <c r="AP5">
        <v>7.273E-3</v>
      </c>
      <c r="AQ5">
        <v>0.6</v>
      </c>
      <c r="AR5">
        <v>3028900</v>
      </c>
      <c r="AS5">
        <v>0.84722299999999995</v>
      </c>
      <c r="BH5">
        <v>2.3719E-4</v>
      </c>
      <c r="BI5">
        <v>2.3719E-4</v>
      </c>
      <c r="BJ5">
        <v>15</v>
      </c>
      <c r="BK5">
        <v>0.33844764999999999</v>
      </c>
      <c r="BL5">
        <v>-0.16155235000000001</v>
      </c>
      <c r="BM5">
        <v>0.16155235000000001</v>
      </c>
      <c r="BN5">
        <v>338</v>
      </c>
      <c r="BO5">
        <v>11</v>
      </c>
      <c r="BP5" t="s">
        <v>109</v>
      </c>
      <c r="BQ5">
        <v>0.66155240000000004</v>
      </c>
      <c r="BR5">
        <v>1.9546669999999999</v>
      </c>
      <c r="BS5">
        <v>2013</v>
      </c>
      <c r="BT5">
        <v>-0.66155240000000004</v>
      </c>
      <c r="BU5">
        <v>1</v>
      </c>
      <c r="BV5">
        <v>22.16</v>
      </c>
      <c r="BW5">
        <v>2</v>
      </c>
      <c r="BX5">
        <v>0.69314719999999996</v>
      </c>
      <c r="BY5">
        <v>2.3719E-4</v>
      </c>
      <c r="BZ5">
        <v>0.16</v>
      </c>
      <c r="CA5" t="s">
        <v>103</v>
      </c>
      <c r="CB5">
        <v>0.16</v>
      </c>
      <c r="CC5">
        <v>0.25036910000000001</v>
      </c>
      <c r="CD5">
        <v>1.6000000000000001E-3</v>
      </c>
      <c r="CE5">
        <v>1.63818</v>
      </c>
      <c r="CF5">
        <v>1.448499</v>
      </c>
      <c r="CG5">
        <v>0.94930791999999997</v>
      </c>
      <c r="CH5">
        <v>0.92626123000000005</v>
      </c>
      <c r="CI5">
        <v>-5.0692099999999997E-2</v>
      </c>
      <c r="CJ5">
        <v>-7.3738799999999993E-2</v>
      </c>
      <c r="CK5">
        <v>-2.3719999999999999E-4</v>
      </c>
      <c r="CL5">
        <v>-5.9299999999999998E-5</v>
      </c>
      <c r="CM5">
        <v>-5.0680099999999999E-2</v>
      </c>
      <c r="CN5">
        <v>-7.3734400000000005E-2</v>
      </c>
      <c r="CO5">
        <v>1</v>
      </c>
      <c r="CP5">
        <v>-7.0908499999999999E-2</v>
      </c>
      <c r="CQ5">
        <v>-0.1107855</v>
      </c>
      <c r="CR5">
        <v>1</v>
      </c>
    </row>
    <row r="6" spans="1:103">
      <c r="A6">
        <v>21541046</v>
      </c>
      <c r="B6" t="s">
        <v>111</v>
      </c>
      <c r="C6" s="1">
        <v>38673</v>
      </c>
      <c r="D6" t="s">
        <v>97</v>
      </c>
      <c r="E6" t="s">
        <v>98</v>
      </c>
      <c r="F6">
        <v>0</v>
      </c>
      <c r="G6" s="1">
        <v>39102</v>
      </c>
      <c r="H6" t="s">
        <v>112</v>
      </c>
      <c r="I6" t="s">
        <v>113</v>
      </c>
      <c r="J6" t="s">
        <v>114</v>
      </c>
      <c r="K6">
        <v>0</v>
      </c>
      <c r="L6" s="1">
        <v>38664</v>
      </c>
      <c r="M6">
        <v>1963</v>
      </c>
      <c r="N6">
        <v>0</v>
      </c>
      <c r="P6">
        <v>0</v>
      </c>
      <c r="Q6">
        <v>105329</v>
      </c>
      <c r="R6" t="s">
        <v>115</v>
      </c>
      <c r="S6" t="s">
        <v>116</v>
      </c>
      <c r="U6">
        <v>0.35</v>
      </c>
      <c r="V6">
        <v>0.45</v>
      </c>
      <c r="W6">
        <v>0</v>
      </c>
      <c r="X6">
        <v>70000</v>
      </c>
      <c r="Y6">
        <v>1</v>
      </c>
      <c r="Z6">
        <v>0.33096500000000001</v>
      </c>
      <c r="AA6">
        <v>-2.0563000000000001E-2</v>
      </c>
      <c r="AB6">
        <v>1.0690000000000001E-3</v>
      </c>
      <c r="AC6">
        <v>-0.84902500000000003</v>
      </c>
      <c r="AD6">
        <v>7.0345230000000001</v>
      </c>
      <c r="AE6" t="s">
        <v>116</v>
      </c>
      <c r="AF6">
        <v>6211</v>
      </c>
      <c r="AG6">
        <v>1</v>
      </c>
      <c r="AI6">
        <v>0</v>
      </c>
      <c r="AJ6">
        <v>420</v>
      </c>
      <c r="AK6">
        <v>127.86</v>
      </c>
      <c r="AL6">
        <v>130.41</v>
      </c>
      <c r="AM6">
        <v>128</v>
      </c>
      <c r="AN6">
        <v>130.41</v>
      </c>
      <c r="AO6">
        <v>2595400</v>
      </c>
      <c r="AP6">
        <v>1.7398E-2</v>
      </c>
      <c r="AQ6">
        <v>1</v>
      </c>
      <c r="AR6">
        <v>450799</v>
      </c>
      <c r="AS6">
        <v>1.0506070000000001</v>
      </c>
      <c r="BH6">
        <v>2.1052599999999999E-3</v>
      </c>
      <c r="BI6">
        <v>2.1052599999999999E-3</v>
      </c>
      <c r="BJ6">
        <v>70</v>
      </c>
      <c r="BK6">
        <v>0.53676864999999996</v>
      </c>
      <c r="BL6">
        <v>3.676865E-2</v>
      </c>
      <c r="BM6">
        <v>3.676865E-2</v>
      </c>
      <c r="BN6">
        <v>429</v>
      </c>
      <c r="BO6">
        <v>14</v>
      </c>
      <c r="BP6" t="s">
        <v>116</v>
      </c>
      <c r="BQ6">
        <v>0.46323140000000002</v>
      </c>
      <c r="BR6">
        <v>0.86299999999999999</v>
      </c>
      <c r="BS6">
        <v>2005</v>
      </c>
      <c r="BT6">
        <v>-0.46323140000000002</v>
      </c>
      <c r="BU6">
        <v>1</v>
      </c>
      <c r="BV6">
        <v>65.204999999999998</v>
      </c>
      <c r="BW6">
        <v>2</v>
      </c>
      <c r="BX6">
        <v>0.69314719999999996</v>
      </c>
      <c r="BY6">
        <v>2.1052599999999999E-3</v>
      </c>
      <c r="BZ6">
        <v>4.32</v>
      </c>
      <c r="CA6" t="s">
        <v>103</v>
      </c>
      <c r="CB6">
        <v>4.32</v>
      </c>
      <c r="CC6">
        <v>0.1095378</v>
      </c>
      <c r="CD6">
        <v>4.3200000000000002E-2</v>
      </c>
      <c r="CE6">
        <v>2.3839709999999998</v>
      </c>
      <c r="CF6">
        <v>2.1667339999999999</v>
      </c>
      <c r="CG6">
        <v>0.99143652000000004</v>
      </c>
      <c r="CH6">
        <v>0.98487243000000002</v>
      </c>
      <c r="CI6">
        <v>-8.5634999999999999E-3</v>
      </c>
      <c r="CJ6">
        <v>-1.51276E-2</v>
      </c>
      <c r="CK6">
        <v>-2.1053000000000001E-3</v>
      </c>
      <c r="CL6">
        <v>-5.2630000000000005E-4</v>
      </c>
      <c r="CM6">
        <v>-8.5454999999999993E-3</v>
      </c>
      <c r="CN6">
        <v>-1.51196E-2</v>
      </c>
      <c r="CO6">
        <v>0</v>
      </c>
      <c r="CP6">
        <v>-3.9703299999999997E-2</v>
      </c>
      <c r="CQ6">
        <v>-6.19783E-2</v>
      </c>
      <c r="CR6">
        <v>1</v>
      </c>
    </row>
    <row r="7" spans="1:103">
      <c r="A7">
        <v>70435636</v>
      </c>
      <c r="B7" t="s">
        <v>111</v>
      </c>
      <c r="C7" s="1">
        <v>41176</v>
      </c>
      <c r="D7" t="s">
        <v>97</v>
      </c>
      <c r="E7" t="s">
        <v>98</v>
      </c>
      <c r="F7">
        <v>0</v>
      </c>
      <c r="G7" s="1">
        <v>41293</v>
      </c>
      <c r="J7" t="s">
        <v>117</v>
      </c>
      <c r="K7">
        <v>1</v>
      </c>
      <c r="L7" s="1">
        <v>41176</v>
      </c>
      <c r="M7">
        <v>5249</v>
      </c>
      <c r="N7">
        <v>0</v>
      </c>
      <c r="P7">
        <v>0</v>
      </c>
      <c r="Q7">
        <v>105329</v>
      </c>
      <c r="R7" t="s">
        <v>115</v>
      </c>
      <c r="S7" t="s">
        <v>116</v>
      </c>
      <c r="U7">
        <v>0.03</v>
      </c>
      <c r="V7">
        <v>0.11</v>
      </c>
      <c r="W7">
        <v>7</v>
      </c>
      <c r="X7">
        <v>45000</v>
      </c>
      <c r="Y7">
        <v>1</v>
      </c>
      <c r="Z7">
        <v>0.69406000000000001</v>
      </c>
      <c r="AA7">
        <v>-4.352E-3</v>
      </c>
      <c r="AB7">
        <v>2.7999999999999998E-4</v>
      </c>
      <c r="AC7">
        <v>-0.91617300000000002</v>
      </c>
      <c r="AD7">
        <v>0.84012299999999995</v>
      </c>
      <c r="AE7" t="s">
        <v>116</v>
      </c>
      <c r="AF7">
        <v>6211</v>
      </c>
      <c r="AG7">
        <v>1</v>
      </c>
      <c r="AI7">
        <v>0</v>
      </c>
      <c r="AJ7">
        <v>420</v>
      </c>
      <c r="AK7">
        <v>114.9</v>
      </c>
      <c r="AL7">
        <v>117.43</v>
      </c>
      <c r="AM7">
        <v>116.34</v>
      </c>
      <c r="AN7">
        <v>116.6</v>
      </c>
      <c r="AO7">
        <v>3697436</v>
      </c>
      <c r="AP7">
        <v>-1.0280000000000001E-3</v>
      </c>
      <c r="AQ7">
        <v>1</v>
      </c>
      <c r="AR7">
        <v>479417</v>
      </c>
      <c r="AS7">
        <v>1.1258900000000001</v>
      </c>
      <c r="BH7">
        <v>4.3797000000000003E-3</v>
      </c>
      <c r="BI7">
        <v>4.3797000000000003E-3</v>
      </c>
      <c r="BJ7">
        <v>45</v>
      </c>
      <c r="BK7">
        <v>0.38593482000000001</v>
      </c>
      <c r="BL7">
        <v>-0.11406518</v>
      </c>
      <c r="BM7">
        <v>0.11406518</v>
      </c>
      <c r="BN7">
        <v>117</v>
      </c>
      <c r="BO7">
        <v>4</v>
      </c>
      <c r="BP7" t="s">
        <v>116</v>
      </c>
      <c r="BQ7">
        <v>0.61406519999999998</v>
      </c>
      <c r="BR7">
        <v>1.5911109999999999</v>
      </c>
      <c r="BS7">
        <v>2012</v>
      </c>
      <c r="BT7">
        <v>-0.61406519999999998</v>
      </c>
      <c r="BU7">
        <v>1</v>
      </c>
      <c r="BV7">
        <v>58.3</v>
      </c>
      <c r="BW7">
        <v>2</v>
      </c>
      <c r="BX7">
        <v>0.69314719999999996</v>
      </c>
      <c r="BY7">
        <v>4.3797000000000003E-3</v>
      </c>
      <c r="BZ7">
        <v>0.18</v>
      </c>
      <c r="CA7" t="s">
        <v>103</v>
      </c>
      <c r="CB7">
        <v>0.18</v>
      </c>
      <c r="CC7">
        <v>0.48171930000000002</v>
      </c>
      <c r="CD7">
        <v>1.8E-3</v>
      </c>
      <c r="CE7">
        <v>1.341998</v>
      </c>
      <c r="CF7">
        <v>1.0845130000000001</v>
      </c>
      <c r="CG7">
        <v>0.91020168000000001</v>
      </c>
      <c r="CH7">
        <v>0.86093129999999995</v>
      </c>
      <c r="CI7">
        <v>-8.9798299999999998E-2</v>
      </c>
      <c r="CJ7">
        <v>-0.13906869999999999</v>
      </c>
      <c r="CK7">
        <v>-4.3797000000000003E-3</v>
      </c>
      <c r="CL7">
        <v>-1.0949E-3</v>
      </c>
      <c r="CM7">
        <v>-8.9405899999999996E-2</v>
      </c>
      <c r="CN7">
        <v>-0.1389165</v>
      </c>
      <c r="CO7">
        <v>1</v>
      </c>
      <c r="CP7">
        <v>-7.5296500000000002E-2</v>
      </c>
      <c r="CQ7">
        <v>-0.1187467</v>
      </c>
      <c r="CR7">
        <v>1</v>
      </c>
    </row>
    <row r="8" spans="1:103">
      <c r="A8">
        <v>31834423</v>
      </c>
      <c r="B8" t="s">
        <v>118</v>
      </c>
      <c r="C8" s="1">
        <v>38749</v>
      </c>
      <c r="D8" t="s">
        <v>97</v>
      </c>
      <c r="E8" t="s">
        <v>98</v>
      </c>
      <c r="F8">
        <v>0</v>
      </c>
      <c r="G8" s="1">
        <v>38976</v>
      </c>
      <c r="H8" t="s">
        <v>119</v>
      </c>
      <c r="I8" t="s">
        <v>120</v>
      </c>
      <c r="J8" t="s">
        <v>121</v>
      </c>
      <c r="K8">
        <v>0</v>
      </c>
      <c r="L8" s="1">
        <v>38741</v>
      </c>
      <c r="M8">
        <v>1</v>
      </c>
      <c r="N8">
        <v>0</v>
      </c>
      <c r="P8">
        <v>0</v>
      </c>
      <c r="Q8">
        <v>102936</v>
      </c>
      <c r="R8" t="s">
        <v>122</v>
      </c>
      <c r="S8" t="s">
        <v>119</v>
      </c>
      <c r="U8">
        <v>0</v>
      </c>
      <c r="V8">
        <v>0.1</v>
      </c>
      <c r="W8">
        <v>0</v>
      </c>
      <c r="X8">
        <v>25000</v>
      </c>
      <c r="Y8">
        <v>1</v>
      </c>
      <c r="Z8">
        <v>0.294271</v>
      </c>
      <c r="AA8">
        <v>-1.4232E-2</v>
      </c>
      <c r="AB8">
        <v>3.9350000000000001E-3</v>
      </c>
      <c r="AC8">
        <v>-0.24039199999999999</v>
      </c>
      <c r="AD8">
        <v>1.1352880000000001</v>
      </c>
      <c r="AE8" t="s">
        <v>119</v>
      </c>
      <c r="AF8">
        <v>6021</v>
      </c>
      <c r="AG8">
        <v>1</v>
      </c>
      <c r="AI8">
        <v>0</v>
      </c>
      <c r="AJ8">
        <v>410</v>
      </c>
      <c r="AK8">
        <v>39.67</v>
      </c>
      <c r="AL8">
        <v>40.22</v>
      </c>
      <c r="AM8">
        <v>39.880000000000003</v>
      </c>
      <c r="AN8">
        <v>39.880000000000003</v>
      </c>
      <c r="AO8">
        <v>11429800</v>
      </c>
      <c r="AP8">
        <v>3.2699999999999999E-3</v>
      </c>
      <c r="AQ8">
        <v>3</v>
      </c>
      <c r="AR8">
        <v>3486700</v>
      </c>
      <c r="AS8">
        <v>4.1829660000000004</v>
      </c>
      <c r="BH8">
        <v>8.5815200000000005E-3</v>
      </c>
      <c r="BI8">
        <v>8.5815200000000005E-3</v>
      </c>
      <c r="BJ8">
        <v>25</v>
      </c>
      <c r="BK8">
        <v>0.62688063999999999</v>
      </c>
      <c r="BL8">
        <v>0.12688063999999999</v>
      </c>
      <c r="BM8">
        <v>0.12688063999999999</v>
      </c>
      <c r="BN8">
        <v>227</v>
      </c>
      <c r="BO8">
        <v>8</v>
      </c>
      <c r="BP8" t="s">
        <v>123</v>
      </c>
      <c r="BQ8">
        <v>0.37311939999999999</v>
      </c>
      <c r="BR8">
        <v>0.59519999999999995</v>
      </c>
      <c r="BS8">
        <v>2006</v>
      </c>
      <c r="BT8">
        <v>-0.37311939999999999</v>
      </c>
      <c r="BU8">
        <v>1</v>
      </c>
      <c r="BV8">
        <v>19.940000000000001</v>
      </c>
      <c r="BW8">
        <v>2</v>
      </c>
      <c r="BX8">
        <v>0.69314719999999996</v>
      </c>
      <c r="BY8">
        <v>8.5815200000000005E-3</v>
      </c>
      <c r="BZ8">
        <v>4.5999999999999996</v>
      </c>
      <c r="CA8" t="s">
        <v>103</v>
      </c>
      <c r="CB8">
        <v>4.5999999999999996</v>
      </c>
      <c r="CC8">
        <v>8.6595400000000003E-2</v>
      </c>
      <c r="CD8">
        <v>4.5999999999999999E-2</v>
      </c>
      <c r="CE8">
        <v>2.6297640000000002</v>
      </c>
      <c r="CF8">
        <v>2.424045</v>
      </c>
      <c r="CG8">
        <v>0.99572779</v>
      </c>
      <c r="CH8">
        <v>0.99232564999999995</v>
      </c>
      <c r="CI8">
        <v>-4.2722000000000003E-3</v>
      </c>
      <c r="CJ8">
        <v>-7.6743999999999996E-3</v>
      </c>
      <c r="CK8">
        <v>-8.5815000000000006E-3</v>
      </c>
      <c r="CL8">
        <v>-2.1454E-3</v>
      </c>
      <c r="CM8">
        <v>-4.2357000000000002E-3</v>
      </c>
      <c r="CN8">
        <v>-7.6578999999999996E-3</v>
      </c>
      <c r="CO8">
        <v>0</v>
      </c>
      <c r="CP8">
        <v>-4.4000699999999997E-2</v>
      </c>
      <c r="CQ8">
        <v>-6.8017800000000003E-2</v>
      </c>
      <c r="CR8">
        <v>1</v>
      </c>
    </row>
    <row r="9" spans="1:103">
      <c r="A9">
        <v>67143659</v>
      </c>
      <c r="B9" t="s">
        <v>118</v>
      </c>
      <c r="C9" s="1">
        <v>41107</v>
      </c>
      <c r="D9" t="s">
        <v>97</v>
      </c>
      <c r="E9" t="s">
        <v>98</v>
      </c>
      <c r="F9">
        <v>0</v>
      </c>
      <c r="G9" s="1">
        <v>41293</v>
      </c>
      <c r="J9" t="s">
        <v>124</v>
      </c>
      <c r="K9">
        <v>1</v>
      </c>
      <c r="L9" s="1">
        <v>41106</v>
      </c>
      <c r="M9">
        <v>11124</v>
      </c>
      <c r="N9">
        <v>0</v>
      </c>
      <c r="P9">
        <v>0</v>
      </c>
      <c r="Q9">
        <v>102936</v>
      </c>
      <c r="R9" t="s">
        <v>122</v>
      </c>
      <c r="S9" t="s">
        <v>119</v>
      </c>
      <c r="U9">
        <v>7.0000000000000007E-2</v>
      </c>
      <c r="V9">
        <v>0.09</v>
      </c>
      <c r="W9">
        <v>0</v>
      </c>
      <c r="X9">
        <v>15000</v>
      </c>
      <c r="Y9">
        <v>1</v>
      </c>
      <c r="Z9">
        <v>0.58554799999999996</v>
      </c>
      <c r="AA9">
        <v>-1.3532000000000001E-2</v>
      </c>
      <c r="AB9">
        <v>2.3730000000000001E-3</v>
      </c>
      <c r="AC9">
        <v>-0.495834</v>
      </c>
      <c r="AD9">
        <v>0.86037699999999995</v>
      </c>
      <c r="AE9" t="s">
        <v>119</v>
      </c>
      <c r="AF9">
        <v>6021</v>
      </c>
      <c r="AG9">
        <v>1</v>
      </c>
      <c r="AI9">
        <v>0</v>
      </c>
      <c r="AJ9">
        <v>410</v>
      </c>
      <c r="AK9">
        <v>34.270099999999999</v>
      </c>
      <c r="AL9">
        <v>35.479999999999997</v>
      </c>
      <c r="AM9">
        <v>35.44</v>
      </c>
      <c r="AN9">
        <v>34.99</v>
      </c>
      <c r="AO9">
        <v>43993557</v>
      </c>
      <c r="AP9">
        <v>-2.8500000000000001E-3</v>
      </c>
      <c r="AQ9">
        <v>3</v>
      </c>
      <c r="AR9">
        <v>3796800</v>
      </c>
      <c r="AS9">
        <v>4.8738289999999997</v>
      </c>
      <c r="BH9">
        <v>8.3611999999999992E-3</v>
      </c>
      <c r="BI9">
        <v>8.3611999999999992E-3</v>
      </c>
      <c r="BJ9">
        <v>15</v>
      </c>
      <c r="BK9">
        <v>0.42869391000000001</v>
      </c>
      <c r="BL9">
        <v>-7.1306090000000003E-2</v>
      </c>
      <c r="BM9">
        <v>7.1306090000000003E-2</v>
      </c>
      <c r="BN9">
        <v>186</v>
      </c>
      <c r="BO9">
        <v>6</v>
      </c>
      <c r="BP9" t="s">
        <v>123</v>
      </c>
      <c r="BQ9">
        <v>0.57130610000000004</v>
      </c>
      <c r="BR9">
        <v>1.332667</v>
      </c>
      <c r="BS9">
        <v>2012</v>
      </c>
      <c r="BT9">
        <v>-0.57130610000000004</v>
      </c>
      <c r="BU9">
        <v>1</v>
      </c>
      <c r="BV9">
        <v>17.495000000000001</v>
      </c>
      <c r="BW9">
        <v>2</v>
      </c>
      <c r="BX9">
        <v>0.69314710000000002</v>
      </c>
      <c r="BZ9">
        <v>0.18</v>
      </c>
      <c r="CA9" t="s">
        <v>103</v>
      </c>
      <c r="CB9">
        <v>0.18</v>
      </c>
      <c r="CC9">
        <v>0.34286650000000002</v>
      </c>
      <c r="CD9">
        <v>1.8E-3</v>
      </c>
      <c r="CG9">
        <v>0.5</v>
      </c>
      <c r="CH9">
        <v>0.5</v>
      </c>
      <c r="CI9">
        <v>-0.5</v>
      </c>
      <c r="CJ9">
        <v>-0.5</v>
      </c>
      <c r="CO9">
        <v>1</v>
      </c>
      <c r="CP9">
        <v>-6.9983299999999998E-2</v>
      </c>
      <c r="CQ9">
        <v>-0.1069615</v>
      </c>
      <c r="CR9">
        <v>1</v>
      </c>
    </row>
    <row r="10" spans="1:103">
      <c r="A10">
        <v>54403454</v>
      </c>
      <c r="B10" t="s">
        <v>125</v>
      </c>
      <c r="C10" s="1">
        <v>39373</v>
      </c>
      <c r="D10" t="s">
        <v>97</v>
      </c>
      <c r="E10" t="s">
        <v>98</v>
      </c>
      <c r="F10">
        <v>0</v>
      </c>
      <c r="G10" s="1">
        <v>39466</v>
      </c>
      <c r="H10" t="s">
        <v>126</v>
      </c>
      <c r="I10" t="s">
        <v>127</v>
      </c>
      <c r="J10" t="s">
        <v>128</v>
      </c>
      <c r="K10">
        <v>0</v>
      </c>
      <c r="L10" s="1">
        <v>39331</v>
      </c>
      <c r="M10">
        <v>546</v>
      </c>
      <c r="N10">
        <v>0</v>
      </c>
      <c r="P10">
        <v>0</v>
      </c>
      <c r="Q10">
        <v>107704</v>
      </c>
      <c r="R10">
        <v>61744644</v>
      </c>
      <c r="S10" t="s">
        <v>126</v>
      </c>
      <c r="U10">
        <v>0</v>
      </c>
      <c r="V10">
        <v>0.1</v>
      </c>
      <c r="W10">
        <v>0</v>
      </c>
      <c r="X10">
        <v>30000</v>
      </c>
      <c r="Y10">
        <v>1</v>
      </c>
      <c r="Z10">
        <v>0.67463200000000001</v>
      </c>
      <c r="AA10">
        <v>-6.2709999999999997E-3</v>
      </c>
      <c r="AB10">
        <v>7.9900000000000001E-4</v>
      </c>
      <c r="AC10">
        <v>-0.75515299999999996</v>
      </c>
      <c r="AD10">
        <v>0.58258699999999997</v>
      </c>
      <c r="AE10" t="s">
        <v>126</v>
      </c>
      <c r="AF10">
        <v>6282</v>
      </c>
      <c r="AG10">
        <v>1</v>
      </c>
      <c r="AI10">
        <v>0</v>
      </c>
      <c r="AJ10">
        <v>420</v>
      </c>
      <c r="AK10">
        <v>63.88</v>
      </c>
      <c r="AL10">
        <v>66.08</v>
      </c>
      <c r="AM10">
        <v>64.819999999999993</v>
      </c>
      <c r="AN10">
        <v>65.400000000000006</v>
      </c>
      <c r="AO10">
        <v>8384100</v>
      </c>
      <c r="AP10">
        <v>-6.2300000000000003E-3</v>
      </c>
      <c r="AQ10">
        <v>6.6</v>
      </c>
      <c r="AR10">
        <v>1061228</v>
      </c>
      <c r="AS10">
        <v>9.5475200000000005</v>
      </c>
      <c r="BH10">
        <v>3.9982200000000002E-3</v>
      </c>
      <c r="BI10">
        <v>3.9982200000000002E-3</v>
      </c>
      <c r="BJ10">
        <v>30</v>
      </c>
      <c r="BK10">
        <v>0.4587156</v>
      </c>
      <c r="BL10">
        <v>-4.1284399999999999E-2</v>
      </c>
      <c r="BM10">
        <v>4.1284399999999999E-2</v>
      </c>
      <c r="BN10">
        <v>93</v>
      </c>
      <c r="BO10">
        <v>3</v>
      </c>
      <c r="BP10" t="s">
        <v>126</v>
      </c>
      <c r="BQ10">
        <v>0.5412844</v>
      </c>
      <c r="BR10">
        <v>1.18</v>
      </c>
      <c r="BS10">
        <v>2007</v>
      </c>
      <c r="BT10">
        <v>-0.5412844</v>
      </c>
      <c r="BU10">
        <v>1</v>
      </c>
      <c r="BV10">
        <v>32.700000000000003</v>
      </c>
      <c r="BW10">
        <v>2</v>
      </c>
      <c r="BX10">
        <v>0.69314719999999996</v>
      </c>
      <c r="BY10">
        <v>3.9982200000000002E-3</v>
      </c>
      <c r="BZ10">
        <v>4.03</v>
      </c>
      <c r="CA10" t="s">
        <v>103</v>
      </c>
      <c r="CB10">
        <v>4.03</v>
      </c>
      <c r="CC10">
        <v>0.45512829999999999</v>
      </c>
      <c r="CD10">
        <v>4.0300000000000002E-2</v>
      </c>
      <c r="CE10">
        <v>1.418571</v>
      </c>
      <c r="CF10">
        <v>1.1252260000000001</v>
      </c>
      <c r="CG10">
        <v>0.92198793999999995</v>
      </c>
      <c r="CH10">
        <v>0.86975336000000003</v>
      </c>
      <c r="CI10">
        <v>-7.8012100000000001E-2</v>
      </c>
      <c r="CJ10">
        <v>-0.13024659999999999</v>
      </c>
      <c r="CK10">
        <v>-3.9982000000000004E-3</v>
      </c>
      <c r="CL10">
        <v>-9.9960000000000001E-4</v>
      </c>
      <c r="CM10">
        <v>-7.77008E-2</v>
      </c>
      <c r="CN10">
        <v>-0.1301165</v>
      </c>
      <c r="CO10">
        <v>0</v>
      </c>
      <c r="CP10">
        <v>-4.86194E-2</v>
      </c>
      <c r="CQ10">
        <v>-7.5698199999999993E-2</v>
      </c>
      <c r="CR10">
        <v>1</v>
      </c>
    </row>
    <row r="11" spans="1:103">
      <c r="A11">
        <v>33791143</v>
      </c>
      <c r="B11" t="s">
        <v>125</v>
      </c>
      <c r="C11" s="1">
        <v>40350</v>
      </c>
      <c r="D11" t="s">
        <v>97</v>
      </c>
      <c r="E11" t="s">
        <v>98</v>
      </c>
      <c r="F11">
        <v>0</v>
      </c>
      <c r="G11" s="1">
        <v>40565</v>
      </c>
      <c r="J11" t="s">
        <v>129</v>
      </c>
      <c r="K11">
        <v>1</v>
      </c>
      <c r="L11" s="1">
        <v>40350</v>
      </c>
      <c r="M11">
        <v>7858</v>
      </c>
      <c r="N11">
        <v>0</v>
      </c>
      <c r="P11">
        <v>0</v>
      </c>
      <c r="Q11">
        <v>107704</v>
      </c>
      <c r="R11">
        <v>61744644</v>
      </c>
      <c r="S11" t="s">
        <v>126</v>
      </c>
      <c r="U11">
        <v>0.09</v>
      </c>
      <c r="V11">
        <v>0.14000000000000001</v>
      </c>
      <c r="W11">
        <v>29</v>
      </c>
      <c r="X11">
        <v>7500</v>
      </c>
      <c r="Y11">
        <v>1</v>
      </c>
      <c r="Z11">
        <v>0.87304400000000004</v>
      </c>
      <c r="AA11">
        <v>-1.4899000000000001E-2</v>
      </c>
      <c r="AB11">
        <v>2.2000000000000001E-3</v>
      </c>
      <c r="AC11">
        <v>-0.54667699999999997</v>
      </c>
      <c r="AD11">
        <v>0.73906099999999997</v>
      </c>
      <c r="AE11" t="s">
        <v>126</v>
      </c>
      <c r="AF11">
        <v>6282</v>
      </c>
      <c r="AG11">
        <v>1</v>
      </c>
      <c r="AI11">
        <v>0</v>
      </c>
      <c r="AJ11">
        <v>420</v>
      </c>
      <c r="AK11">
        <v>25.53</v>
      </c>
      <c r="AL11">
        <v>26.15</v>
      </c>
      <c r="AM11">
        <v>26.02</v>
      </c>
      <c r="AN11">
        <v>25.61</v>
      </c>
      <c r="AO11">
        <v>15204931</v>
      </c>
      <c r="AP11">
        <v>-3.5019999999999999E-3</v>
      </c>
      <c r="AQ11">
        <v>6.6</v>
      </c>
      <c r="AR11">
        <v>1397819</v>
      </c>
      <c r="AS11">
        <v>10.095660000000001</v>
      </c>
      <c r="BH11">
        <v>1.64853E-3</v>
      </c>
      <c r="BI11">
        <v>1.64853E-3</v>
      </c>
      <c r="BJ11">
        <v>7.5</v>
      </c>
      <c r="BK11">
        <v>0.29285434999999999</v>
      </c>
      <c r="BL11">
        <v>-0.20714564999999999</v>
      </c>
      <c r="BM11">
        <v>0.20714564999999999</v>
      </c>
      <c r="BN11">
        <v>215</v>
      </c>
      <c r="BO11">
        <v>7</v>
      </c>
      <c r="BP11" t="s">
        <v>126</v>
      </c>
      <c r="BQ11">
        <v>0.70714560000000004</v>
      </c>
      <c r="BR11">
        <v>2.4146670000000001</v>
      </c>
      <c r="BS11">
        <v>2010</v>
      </c>
      <c r="BT11">
        <v>-0.70714560000000004</v>
      </c>
      <c r="BU11">
        <v>1</v>
      </c>
      <c r="BV11">
        <v>12.805</v>
      </c>
      <c r="BW11">
        <v>2</v>
      </c>
      <c r="BX11">
        <v>0.69314719999999996</v>
      </c>
      <c r="BY11">
        <v>1.64853E-3</v>
      </c>
      <c r="BZ11">
        <v>0.28999999999999998</v>
      </c>
      <c r="CA11" t="s">
        <v>103</v>
      </c>
      <c r="CB11">
        <v>0.28999999999999998</v>
      </c>
      <c r="CC11">
        <v>0.76220580000000004</v>
      </c>
      <c r="CD11">
        <v>2.8999999999999998E-3</v>
      </c>
      <c r="CE11">
        <v>1.2318979999999999</v>
      </c>
      <c r="CF11">
        <v>0.90343189999999995</v>
      </c>
      <c r="CG11">
        <v>0.89100641000000003</v>
      </c>
      <c r="CH11">
        <v>0.81685163999999999</v>
      </c>
      <c r="CI11">
        <v>-0.1089936</v>
      </c>
      <c r="CJ11">
        <v>-0.18314839999999999</v>
      </c>
      <c r="CK11">
        <v>-1.6485E-3</v>
      </c>
      <c r="CL11">
        <v>-4.1209999999999999E-4</v>
      </c>
      <c r="CM11">
        <v>-0.1088141</v>
      </c>
      <c r="CN11">
        <v>-0.18307290000000001</v>
      </c>
      <c r="CO11">
        <v>1</v>
      </c>
      <c r="CP11">
        <v>-8.1487400000000001E-2</v>
      </c>
      <c r="CQ11">
        <v>-0.13061710000000001</v>
      </c>
      <c r="CR11">
        <v>1</v>
      </c>
    </row>
    <row r="12" spans="1:103">
      <c r="A12">
        <v>20356048</v>
      </c>
      <c r="B12" t="s">
        <v>130</v>
      </c>
      <c r="C12" s="1">
        <v>37543</v>
      </c>
      <c r="D12" t="s">
        <v>97</v>
      </c>
      <c r="E12" t="s">
        <v>98</v>
      </c>
      <c r="F12">
        <v>0</v>
      </c>
      <c r="G12" s="1">
        <v>38003</v>
      </c>
      <c r="H12" t="s">
        <v>131</v>
      </c>
      <c r="I12" t="s">
        <v>132</v>
      </c>
      <c r="J12" t="s">
        <v>133</v>
      </c>
      <c r="K12">
        <v>0</v>
      </c>
      <c r="L12" s="1">
        <v>37538</v>
      </c>
      <c r="M12">
        <v>2454</v>
      </c>
      <c r="N12">
        <v>0</v>
      </c>
      <c r="P12">
        <v>0</v>
      </c>
      <c r="Q12">
        <v>111953</v>
      </c>
      <c r="R12">
        <v>94974610</v>
      </c>
      <c r="S12" t="s">
        <v>134</v>
      </c>
      <c r="U12">
        <v>0.25</v>
      </c>
      <c r="V12">
        <v>0.45</v>
      </c>
      <c r="W12">
        <v>0</v>
      </c>
      <c r="X12">
        <v>20000</v>
      </c>
      <c r="Y12">
        <v>1</v>
      </c>
      <c r="Z12">
        <v>0.47184900000000002</v>
      </c>
      <c r="AA12">
        <v>-2.9538999999999999E-2</v>
      </c>
      <c r="AB12">
        <v>2.6800000000000001E-3</v>
      </c>
      <c r="AC12">
        <v>-0.63238700000000003</v>
      </c>
      <c r="AD12">
        <v>3.5291109999999999</v>
      </c>
      <c r="AE12" t="s">
        <v>134</v>
      </c>
      <c r="AF12">
        <v>6021</v>
      </c>
      <c r="AG12">
        <v>1</v>
      </c>
      <c r="AI12">
        <v>0</v>
      </c>
      <c r="AJ12">
        <v>410</v>
      </c>
      <c r="AK12">
        <v>46.41</v>
      </c>
      <c r="AL12">
        <v>47.65</v>
      </c>
      <c r="AM12">
        <v>46.5</v>
      </c>
      <c r="AN12">
        <v>47.23</v>
      </c>
      <c r="AO12">
        <v>4381900</v>
      </c>
      <c r="AP12">
        <v>8.1110000000000002E-3</v>
      </c>
      <c r="AQ12">
        <v>2</v>
      </c>
      <c r="AR12">
        <v>1705883</v>
      </c>
      <c r="AS12">
        <v>2.3194759999999999</v>
      </c>
      <c r="BH12">
        <v>5.6134699999999997E-3</v>
      </c>
      <c r="BI12">
        <v>5.6134699999999997E-3</v>
      </c>
      <c r="BJ12">
        <v>20</v>
      </c>
      <c r="BK12">
        <v>0.42345967000000001</v>
      </c>
      <c r="BL12">
        <v>-7.6540330000000004E-2</v>
      </c>
      <c r="BM12">
        <v>7.6540330000000004E-2</v>
      </c>
      <c r="BN12">
        <v>460</v>
      </c>
      <c r="BO12">
        <v>15</v>
      </c>
      <c r="BP12" t="s">
        <v>134</v>
      </c>
      <c r="BQ12">
        <v>0.57654039999999995</v>
      </c>
      <c r="BR12">
        <v>1.3614999999999999</v>
      </c>
      <c r="BS12">
        <v>2002</v>
      </c>
      <c r="BT12">
        <v>-0.57654039999999995</v>
      </c>
      <c r="BU12">
        <v>1</v>
      </c>
      <c r="BV12">
        <v>23.614999999999998</v>
      </c>
      <c r="BW12">
        <v>2</v>
      </c>
      <c r="BX12">
        <v>0.69314719999999996</v>
      </c>
      <c r="BY12">
        <v>5.6134699999999997E-3</v>
      </c>
      <c r="CA12" t="s">
        <v>135</v>
      </c>
      <c r="CC12">
        <v>0.22264149999999999</v>
      </c>
      <c r="CG12">
        <v>0.5</v>
      </c>
      <c r="CH12">
        <v>0.5</v>
      </c>
      <c r="CI12">
        <v>-0.5</v>
      </c>
      <c r="CJ12">
        <v>-0.5</v>
      </c>
      <c r="CK12">
        <v>-5.6134999999999996E-3</v>
      </c>
      <c r="CL12">
        <v>-1.4034E-3</v>
      </c>
      <c r="CM12">
        <v>-0.49720110000000001</v>
      </c>
      <c r="CN12">
        <v>-0.49929879999999999</v>
      </c>
      <c r="CO12">
        <v>0</v>
      </c>
      <c r="CP12">
        <v>-2.8197300000000002E-2</v>
      </c>
      <c r="CQ12">
        <v>-4.1497699999999998E-2</v>
      </c>
      <c r="CR12">
        <v>1</v>
      </c>
    </row>
    <row r="13" spans="1:103">
      <c r="A13">
        <v>36268095</v>
      </c>
      <c r="B13" t="s">
        <v>130</v>
      </c>
      <c r="C13" s="1">
        <v>40970</v>
      </c>
      <c r="D13" t="s">
        <v>97</v>
      </c>
      <c r="E13" t="s">
        <v>98</v>
      </c>
      <c r="F13">
        <v>0</v>
      </c>
      <c r="G13" s="1">
        <v>41293</v>
      </c>
      <c r="J13" t="s">
        <v>136</v>
      </c>
      <c r="K13">
        <v>1</v>
      </c>
      <c r="L13" s="1">
        <v>40967</v>
      </c>
      <c r="M13">
        <v>9316</v>
      </c>
      <c r="N13">
        <v>0</v>
      </c>
      <c r="P13">
        <v>0</v>
      </c>
      <c r="Q13">
        <v>111953</v>
      </c>
      <c r="R13">
        <v>94974610</v>
      </c>
      <c r="S13" t="s">
        <v>134</v>
      </c>
      <c r="U13">
        <v>0.21</v>
      </c>
      <c r="V13">
        <v>0.24</v>
      </c>
      <c r="W13">
        <v>0</v>
      </c>
      <c r="X13">
        <v>12500</v>
      </c>
      <c r="Y13">
        <v>1</v>
      </c>
      <c r="Z13">
        <v>0.59113800000000005</v>
      </c>
      <c r="AA13">
        <v>-2.7404000000000001E-2</v>
      </c>
      <c r="AB13">
        <v>3.6289999999999998E-3</v>
      </c>
      <c r="AC13">
        <v>-0.61577400000000004</v>
      </c>
      <c r="AD13">
        <v>1.850833</v>
      </c>
      <c r="AE13" t="s">
        <v>134</v>
      </c>
      <c r="AF13">
        <v>6021</v>
      </c>
      <c r="AG13">
        <v>1</v>
      </c>
      <c r="AI13">
        <v>0</v>
      </c>
      <c r="AJ13">
        <v>410</v>
      </c>
      <c r="AK13">
        <v>31.22</v>
      </c>
      <c r="AL13">
        <v>31.72</v>
      </c>
      <c r="AM13">
        <v>31.64</v>
      </c>
      <c r="AN13">
        <v>31.28</v>
      </c>
      <c r="AO13">
        <v>22721839</v>
      </c>
      <c r="AP13">
        <v>-8.2439999999999996E-3</v>
      </c>
      <c r="AQ13">
        <v>4</v>
      </c>
      <c r="AR13">
        <v>5273241</v>
      </c>
      <c r="AS13">
        <v>6.0265829999999996</v>
      </c>
      <c r="BH13">
        <v>4.0147200000000003E-3</v>
      </c>
      <c r="BI13">
        <v>4.0147200000000003E-3</v>
      </c>
      <c r="BJ13">
        <v>12.5</v>
      </c>
      <c r="BK13">
        <v>0.39961637</v>
      </c>
      <c r="BL13">
        <v>-0.10038363</v>
      </c>
      <c r="BM13">
        <v>0.10038363</v>
      </c>
      <c r="BN13">
        <v>323</v>
      </c>
      <c r="BO13">
        <v>11</v>
      </c>
      <c r="BP13" t="s">
        <v>134</v>
      </c>
      <c r="BQ13">
        <v>0.60038360000000002</v>
      </c>
      <c r="BR13">
        <v>1.5024</v>
      </c>
      <c r="BS13">
        <v>2012</v>
      </c>
      <c r="BT13">
        <v>-0.60038360000000002</v>
      </c>
      <c r="BU13">
        <v>1</v>
      </c>
      <c r="BV13">
        <v>15.64</v>
      </c>
      <c r="BW13">
        <v>2</v>
      </c>
      <c r="BX13">
        <v>0.69314719999999996</v>
      </c>
      <c r="BY13">
        <v>4.0147200000000003E-3</v>
      </c>
      <c r="BZ13">
        <v>0.17</v>
      </c>
      <c r="CA13" t="s">
        <v>103</v>
      </c>
      <c r="CB13">
        <v>0.17</v>
      </c>
      <c r="CC13">
        <v>0.34944409999999998</v>
      </c>
      <c r="CD13">
        <v>1.6999999999999999E-3</v>
      </c>
      <c r="CE13">
        <v>1.4642170000000001</v>
      </c>
      <c r="CF13">
        <v>1.2454769999999999</v>
      </c>
      <c r="CG13">
        <v>0.92843266999999996</v>
      </c>
      <c r="CH13">
        <v>0.89352176999999999</v>
      </c>
      <c r="CI13">
        <v>-7.15673E-2</v>
      </c>
      <c r="CJ13">
        <v>-0.1064782</v>
      </c>
      <c r="CK13">
        <v>-4.0147000000000004E-3</v>
      </c>
      <c r="CL13">
        <v>-1.0036999999999999E-3</v>
      </c>
      <c r="CM13">
        <v>-7.12806E-2</v>
      </c>
      <c r="CN13">
        <v>-0.1063714</v>
      </c>
      <c r="CO13">
        <v>1</v>
      </c>
      <c r="CP13">
        <v>-6.8779199999999999E-2</v>
      </c>
      <c r="CQ13">
        <v>-0.1039499</v>
      </c>
      <c r="CR13">
        <v>1</v>
      </c>
    </row>
    <row r="15" spans="1:103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7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t="s">
        <v>13</v>
      </c>
      <c r="O15" t="s">
        <v>14</v>
      </c>
      <c r="P15" t="s">
        <v>15</v>
      </c>
      <c r="Q15" t="s">
        <v>16</v>
      </c>
      <c r="R15" t="s">
        <v>17</v>
      </c>
      <c r="S15" t="s">
        <v>18</v>
      </c>
      <c r="T15" t="s">
        <v>19</v>
      </c>
      <c r="U15" t="s">
        <v>20</v>
      </c>
      <c r="V15" t="s">
        <v>21</v>
      </c>
      <c r="W15" t="s">
        <v>22</v>
      </c>
      <c r="X15" t="s">
        <v>23</v>
      </c>
      <c r="Y15" t="s">
        <v>24</v>
      </c>
      <c r="Z15" t="s">
        <v>25</v>
      </c>
      <c r="AA15" t="s">
        <v>26</v>
      </c>
      <c r="AB15" t="s">
        <v>27</v>
      </c>
      <c r="AC15" t="s">
        <v>28</v>
      </c>
      <c r="AD15" t="s">
        <v>29</v>
      </c>
      <c r="AE15" t="s">
        <v>30</v>
      </c>
      <c r="AF15" t="s">
        <v>31</v>
      </c>
      <c r="AG15" t="s">
        <v>32</v>
      </c>
      <c r="AH15" t="s">
        <v>33</v>
      </c>
      <c r="AI15" t="s">
        <v>34</v>
      </c>
      <c r="AJ15" t="s">
        <v>35</v>
      </c>
      <c r="AK15" t="s">
        <v>36</v>
      </c>
      <c r="AL15" t="s">
        <v>37</v>
      </c>
      <c r="AM15" t="s">
        <v>38</v>
      </c>
      <c r="AN15" t="s">
        <v>39</v>
      </c>
      <c r="AO15" t="s">
        <v>40</v>
      </c>
      <c r="AP15" t="s">
        <v>41</v>
      </c>
      <c r="AQ15" t="s">
        <v>42</v>
      </c>
      <c r="AR15" t="s">
        <v>43</v>
      </c>
      <c r="AS15" t="s">
        <v>44</v>
      </c>
      <c r="AT15" t="s">
        <v>45</v>
      </c>
      <c r="AU15" t="s">
        <v>46</v>
      </c>
      <c r="AV15" t="s">
        <v>47</v>
      </c>
      <c r="AW15" t="s">
        <v>48</v>
      </c>
      <c r="AX15" t="s">
        <v>49</v>
      </c>
      <c r="AY15" t="s">
        <v>50</v>
      </c>
      <c r="AZ15" t="s">
        <v>51</v>
      </c>
      <c r="BA15" t="s">
        <v>52</v>
      </c>
      <c r="BB15" t="s">
        <v>53</v>
      </c>
      <c r="BC15" t="s">
        <v>54</v>
      </c>
      <c r="BD15" t="s">
        <v>55</v>
      </c>
      <c r="BE15" t="s">
        <v>56</v>
      </c>
      <c r="BF15" t="s">
        <v>57</v>
      </c>
      <c r="BG15" t="s">
        <v>58</v>
      </c>
      <c r="BH15" t="s">
        <v>59</v>
      </c>
      <c r="BI15" t="s">
        <v>60</v>
      </c>
      <c r="BJ15" t="s">
        <v>61</v>
      </c>
      <c r="BK15" t="s">
        <v>62</v>
      </c>
      <c r="BL15" t="s">
        <v>63</v>
      </c>
      <c r="BM15" t="s">
        <v>64</v>
      </c>
      <c r="BN15" t="s">
        <v>65</v>
      </c>
      <c r="BO15" t="s">
        <v>66</v>
      </c>
      <c r="BP15" t="s">
        <v>67</v>
      </c>
      <c r="BQ15" t="s">
        <v>68</v>
      </c>
      <c r="BR15" t="s">
        <v>69</v>
      </c>
      <c r="BS15" t="s">
        <v>70</v>
      </c>
      <c r="BT15" t="s">
        <v>71</v>
      </c>
      <c r="BU15" t="s">
        <v>72</v>
      </c>
      <c r="BV15" t="s">
        <v>73</v>
      </c>
      <c r="BW15" t="s">
        <v>74</v>
      </c>
      <c r="BX15" t="s">
        <v>75</v>
      </c>
      <c r="BY15" t="s">
        <v>76</v>
      </c>
      <c r="BZ15" t="s">
        <v>77</v>
      </c>
      <c r="CA15" t="s">
        <v>78</v>
      </c>
      <c r="CB15" t="s">
        <v>79</v>
      </c>
      <c r="CC15" t="s">
        <v>80</v>
      </c>
      <c r="CD15" t="s">
        <v>81</v>
      </c>
      <c r="CE15" t="s">
        <v>82</v>
      </c>
      <c r="CF15" t="s">
        <v>83</v>
      </c>
      <c r="CG15" t="s">
        <v>84</v>
      </c>
      <c r="CH15" t="s">
        <v>85</v>
      </c>
      <c r="CI15" t="s">
        <v>86</v>
      </c>
      <c r="CJ15" t="s">
        <v>87</v>
      </c>
      <c r="CK15" t="s">
        <v>88</v>
      </c>
      <c r="CL15" t="s">
        <v>89</v>
      </c>
      <c r="CM15" t="s">
        <v>90</v>
      </c>
      <c r="CN15" t="s">
        <v>91</v>
      </c>
      <c r="CO15" t="s">
        <v>92</v>
      </c>
      <c r="CP15" t="s">
        <v>93</v>
      </c>
      <c r="CQ15" t="s">
        <v>94</v>
      </c>
      <c r="CR15" t="s">
        <v>137</v>
      </c>
      <c r="CS15" t="s">
        <v>138</v>
      </c>
      <c r="CT15" t="s">
        <v>95</v>
      </c>
    </row>
    <row r="16" spans="1:103">
      <c r="A16" s="2">
        <v>101800000</v>
      </c>
      <c r="B16" t="s">
        <v>96</v>
      </c>
      <c r="C16" s="1">
        <v>41855</v>
      </c>
      <c r="D16" t="s">
        <v>97</v>
      </c>
      <c r="E16" t="s">
        <v>98</v>
      </c>
      <c r="F16">
        <v>0</v>
      </c>
      <c r="G16" s="1">
        <v>42384</v>
      </c>
      <c r="J16" t="s">
        <v>139</v>
      </c>
      <c r="K16">
        <v>1</v>
      </c>
      <c r="L16" s="1">
        <v>41852</v>
      </c>
      <c r="M16">
        <v>1419</v>
      </c>
      <c r="N16">
        <v>0</v>
      </c>
      <c r="P16">
        <v>0</v>
      </c>
      <c r="Q16">
        <v>101966</v>
      </c>
      <c r="R16">
        <v>6050510</v>
      </c>
      <c r="S16" t="s">
        <v>102</v>
      </c>
      <c r="U16">
        <v>0.02</v>
      </c>
      <c r="V16">
        <v>7.0000000000000007E-2</v>
      </c>
      <c r="W16">
        <v>0</v>
      </c>
      <c r="X16">
        <v>5000</v>
      </c>
      <c r="Y16">
        <v>1</v>
      </c>
      <c r="Z16">
        <v>0.46934700000000001</v>
      </c>
      <c r="AA16">
        <v>-1.2508E-2</v>
      </c>
      <c r="AB16">
        <v>3.8180000000000002E-3</v>
      </c>
      <c r="AC16">
        <v>-9.4178999999999999E-2</v>
      </c>
      <c r="AD16">
        <v>0.585843</v>
      </c>
      <c r="AE16" t="s">
        <v>102</v>
      </c>
      <c r="AF16">
        <v>6211</v>
      </c>
      <c r="AG16">
        <v>1</v>
      </c>
      <c r="AI16">
        <v>0</v>
      </c>
      <c r="AJ16">
        <v>410</v>
      </c>
      <c r="AK16">
        <v>14.98</v>
      </c>
      <c r="AL16">
        <v>15.12</v>
      </c>
      <c r="AM16">
        <v>15.065</v>
      </c>
      <c r="AN16">
        <v>15.05</v>
      </c>
      <c r="AO16">
        <v>51933083</v>
      </c>
      <c r="AP16">
        <v>4.6730000000000001E-3</v>
      </c>
      <c r="AQ16">
        <v>4</v>
      </c>
      <c r="AR16">
        <v>10515860</v>
      </c>
      <c r="AS16">
        <v>6.8064720000000003</v>
      </c>
      <c r="BH16">
        <v>6.4725000000000004E-4</v>
      </c>
      <c r="BI16">
        <v>6.4725000000000004E-4</v>
      </c>
      <c r="BJ16">
        <v>5</v>
      </c>
      <c r="BK16">
        <v>0.33222591000000001</v>
      </c>
      <c r="BL16">
        <v>-0.16777408999999999</v>
      </c>
      <c r="BM16">
        <v>0.16777408999999999</v>
      </c>
      <c r="BN16">
        <v>529</v>
      </c>
      <c r="BO16">
        <v>18</v>
      </c>
      <c r="BP16" t="s">
        <v>102</v>
      </c>
      <c r="BQ16">
        <v>0.66777410000000004</v>
      </c>
      <c r="BR16">
        <v>2.0099999999999998</v>
      </c>
      <c r="BS16">
        <v>2014</v>
      </c>
      <c r="BT16">
        <v>-0.66777410000000004</v>
      </c>
      <c r="BU16">
        <v>1</v>
      </c>
      <c r="BV16">
        <v>7.5250000000000004</v>
      </c>
      <c r="BW16">
        <v>2</v>
      </c>
      <c r="BX16">
        <v>0.69314719999999996</v>
      </c>
      <c r="BZ16">
        <v>0.12</v>
      </c>
      <c r="CA16" t="s">
        <v>103</v>
      </c>
      <c r="CB16">
        <v>0.12</v>
      </c>
      <c r="CC16">
        <v>0.2202866</v>
      </c>
      <c r="CD16">
        <v>1.1999999999999999E-3</v>
      </c>
      <c r="CG16">
        <v>0.5</v>
      </c>
      <c r="CH16">
        <v>0.5</v>
      </c>
      <c r="CI16">
        <v>-0.5</v>
      </c>
      <c r="CJ16">
        <v>-0.5</v>
      </c>
      <c r="CO16">
        <v>1</v>
      </c>
      <c r="CP16">
        <v>-7.8450300000000001E-2</v>
      </c>
      <c r="CQ16">
        <v>-0.1206759</v>
      </c>
      <c r="CR16">
        <v>-4.4327100000000001E-2</v>
      </c>
      <c r="CS16">
        <v>-6.3942600000000002E-2</v>
      </c>
      <c r="CT16">
        <v>1</v>
      </c>
    </row>
    <row r="17" spans="1:98">
      <c r="A17" s="2">
        <v>102000000</v>
      </c>
      <c r="B17" t="s">
        <v>105</v>
      </c>
      <c r="C17" s="1">
        <v>41745</v>
      </c>
      <c r="D17" t="s">
        <v>97</v>
      </c>
      <c r="E17" t="s">
        <v>98</v>
      </c>
      <c r="F17">
        <v>0</v>
      </c>
      <c r="G17" s="1">
        <v>42384</v>
      </c>
      <c r="J17" t="s">
        <v>140</v>
      </c>
      <c r="K17">
        <v>1</v>
      </c>
      <c r="L17" s="1">
        <v>41732</v>
      </c>
      <c r="M17">
        <v>242</v>
      </c>
      <c r="N17">
        <v>0</v>
      </c>
      <c r="P17">
        <v>0</v>
      </c>
      <c r="Q17">
        <v>103049</v>
      </c>
      <c r="R17">
        <v>17296742</v>
      </c>
      <c r="S17" t="s">
        <v>109</v>
      </c>
      <c r="U17">
        <v>0.01</v>
      </c>
      <c r="V17">
        <v>0.14000000000000001</v>
      </c>
      <c r="W17">
        <v>0</v>
      </c>
      <c r="X17">
        <v>10000</v>
      </c>
      <c r="Y17">
        <v>1</v>
      </c>
      <c r="Z17">
        <v>0.54488599999999998</v>
      </c>
      <c r="AA17">
        <v>-5.359E-3</v>
      </c>
      <c r="AB17">
        <v>4.44E-4</v>
      </c>
      <c r="AC17">
        <v>-0.15148</v>
      </c>
      <c r="AD17">
        <v>0.98034100000000002</v>
      </c>
      <c r="AE17" t="s">
        <v>109</v>
      </c>
      <c r="AF17">
        <v>6211</v>
      </c>
      <c r="AG17">
        <v>1</v>
      </c>
      <c r="AI17">
        <v>0</v>
      </c>
      <c r="AJ17">
        <v>410</v>
      </c>
      <c r="AK17">
        <v>47.58</v>
      </c>
      <c r="AL17">
        <v>48.62</v>
      </c>
      <c r="AM17">
        <v>48.56</v>
      </c>
      <c r="AN17">
        <v>48.18</v>
      </c>
      <c r="AO17">
        <v>24657126</v>
      </c>
      <c r="AP17">
        <v>-2.6909999999999998E-3</v>
      </c>
      <c r="AQ17">
        <v>0.6</v>
      </c>
      <c r="AR17">
        <v>3037800</v>
      </c>
      <c r="AS17">
        <v>0.84791399999999995</v>
      </c>
      <c r="BH17">
        <v>2.0704E-4</v>
      </c>
      <c r="BI17">
        <v>2.0704E-4</v>
      </c>
      <c r="BJ17">
        <v>10</v>
      </c>
      <c r="BK17">
        <v>0.20755499999999999</v>
      </c>
      <c r="BL17">
        <v>-0.29244500000000001</v>
      </c>
      <c r="BM17">
        <v>0.29244500000000001</v>
      </c>
      <c r="BN17">
        <v>639</v>
      </c>
      <c r="BO17">
        <v>21</v>
      </c>
      <c r="BP17" t="s">
        <v>109</v>
      </c>
      <c r="BQ17">
        <v>0.79244499999999995</v>
      </c>
      <c r="BR17">
        <v>3.8180000000000001</v>
      </c>
      <c r="BS17">
        <v>2014</v>
      </c>
      <c r="BT17">
        <v>-0.79244499999999995</v>
      </c>
      <c r="BU17">
        <v>1</v>
      </c>
      <c r="BV17">
        <v>24.09</v>
      </c>
      <c r="BW17">
        <v>2</v>
      </c>
      <c r="BX17">
        <v>0.69314719999999996</v>
      </c>
      <c r="BY17">
        <v>2.0704E-4</v>
      </c>
      <c r="BZ17">
        <v>0.11</v>
      </c>
      <c r="CA17" t="s">
        <v>103</v>
      </c>
      <c r="CB17">
        <v>0.11</v>
      </c>
      <c r="CC17">
        <v>0.29690070000000002</v>
      </c>
      <c r="CD17">
        <v>1.1000000000000001E-3</v>
      </c>
      <c r="CE17">
        <v>1.5461780000000001</v>
      </c>
      <c r="CF17">
        <v>1.340616</v>
      </c>
      <c r="CG17">
        <v>0.93896921</v>
      </c>
      <c r="CH17">
        <v>0.90997742000000004</v>
      </c>
      <c r="CI17">
        <v>-6.1030800000000003E-2</v>
      </c>
      <c r="CJ17">
        <v>-9.0022599999999994E-2</v>
      </c>
      <c r="CK17">
        <v>-2.0699999999999999E-4</v>
      </c>
      <c r="CL17">
        <v>-5.1799999999999999E-5</v>
      </c>
      <c r="CM17">
        <v>-6.1018200000000002E-2</v>
      </c>
      <c r="CN17">
        <v>-9.0017899999999998E-2</v>
      </c>
      <c r="CO17">
        <v>1</v>
      </c>
      <c r="CP17">
        <v>-7.0908499999999999E-2</v>
      </c>
      <c r="CQ17">
        <v>-0.1107855</v>
      </c>
      <c r="CR17">
        <v>-5.9090400000000001E-2</v>
      </c>
      <c r="CS17">
        <v>-8.7040500000000007E-2</v>
      </c>
      <c r="CT17">
        <v>1</v>
      </c>
    </row>
    <row r="18" spans="1:98">
      <c r="A18">
        <v>83250122</v>
      </c>
      <c r="B18" t="s">
        <v>111</v>
      </c>
      <c r="C18" s="1">
        <v>41724</v>
      </c>
      <c r="D18" t="s">
        <v>97</v>
      </c>
      <c r="E18" t="s">
        <v>98</v>
      </c>
      <c r="F18">
        <v>0</v>
      </c>
      <c r="G18" s="1">
        <v>42021</v>
      </c>
      <c r="J18" t="s">
        <v>141</v>
      </c>
      <c r="K18">
        <v>1</v>
      </c>
      <c r="L18" s="1">
        <v>41724</v>
      </c>
      <c r="M18">
        <v>1291</v>
      </c>
      <c r="N18">
        <v>0</v>
      </c>
      <c r="P18">
        <v>0</v>
      </c>
      <c r="Q18">
        <v>105329</v>
      </c>
      <c r="R18" t="s">
        <v>115</v>
      </c>
      <c r="S18" t="s">
        <v>116</v>
      </c>
      <c r="U18">
        <v>0.11</v>
      </c>
      <c r="V18">
        <v>0.18</v>
      </c>
      <c r="W18">
        <v>25</v>
      </c>
      <c r="X18">
        <v>60000</v>
      </c>
      <c r="Y18">
        <v>1</v>
      </c>
      <c r="Z18">
        <v>0.47257700000000002</v>
      </c>
      <c r="AA18">
        <v>-5.7369999999999999E-3</v>
      </c>
      <c r="AB18">
        <v>2.3699999999999999E-4</v>
      </c>
      <c r="AC18">
        <v>-0.69084900000000005</v>
      </c>
      <c r="AD18">
        <v>2.383572</v>
      </c>
      <c r="AE18" t="s">
        <v>116</v>
      </c>
      <c r="AF18">
        <v>6211</v>
      </c>
      <c r="AG18">
        <v>1</v>
      </c>
      <c r="AI18">
        <v>0</v>
      </c>
      <c r="AJ18">
        <v>420</v>
      </c>
      <c r="AK18">
        <v>161.72</v>
      </c>
      <c r="AL18">
        <v>165</v>
      </c>
      <c r="AM18">
        <v>164.74</v>
      </c>
      <c r="AN18">
        <v>161.72999999999999</v>
      </c>
      <c r="AO18">
        <v>2597634</v>
      </c>
      <c r="AP18">
        <v>-9.3109999999999998E-3</v>
      </c>
      <c r="AQ18">
        <v>1</v>
      </c>
      <c r="AR18">
        <v>452752</v>
      </c>
      <c r="AS18">
        <v>1.1492789999999999</v>
      </c>
      <c r="BH18">
        <v>3.3783799999999998E-3</v>
      </c>
      <c r="BI18">
        <v>3.3783799999999998E-3</v>
      </c>
      <c r="BJ18">
        <v>60</v>
      </c>
      <c r="BK18">
        <v>0.37098868000000002</v>
      </c>
      <c r="BL18">
        <v>-0.12901132000000001</v>
      </c>
      <c r="BM18">
        <v>0.12901132000000001</v>
      </c>
      <c r="BN18">
        <v>297</v>
      </c>
      <c r="BO18">
        <v>10</v>
      </c>
      <c r="BP18" t="s">
        <v>116</v>
      </c>
      <c r="BQ18">
        <v>0.62901130000000005</v>
      </c>
      <c r="BR18">
        <v>1.6955</v>
      </c>
      <c r="BS18">
        <v>2014</v>
      </c>
      <c r="BT18">
        <v>-0.62901130000000005</v>
      </c>
      <c r="BU18">
        <v>1</v>
      </c>
      <c r="BV18">
        <v>80.864999999999995</v>
      </c>
      <c r="BW18">
        <v>2</v>
      </c>
      <c r="BX18">
        <v>0.69314719999999996</v>
      </c>
      <c r="BY18">
        <v>3.3783799999999998E-3</v>
      </c>
      <c r="BZ18">
        <v>0.12</v>
      </c>
      <c r="CA18" t="s">
        <v>103</v>
      </c>
      <c r="CB18">
        <v>0.12</v>
      </c>
      <c r="CC18">
        <v>0.223329</v>
      </c>
      <c r="CD18">
        <v>1.1999999999999999E-3</v>
      </c>
      <c r="CE18">
        <v>1.698418</v>
      </c>
      <c r="CF18">
        <v>1.524659</v>
      </c>
      <c r="CG18">
        <v>0.95528555000000004</v>
      </c>
      <c r="CH18">
        <v>0.93632791000000004</v>
      </c>
      <c r="CI18">
        <v>-4.4714400000000001E-2</v>
      </c>
      <c r="CJ18">
        <v>-6.3672099999999995E-2</v>
      </c>
      <c r="CK18">
        <v>-3.3784000000000002E-3</v>
      </c>
      <c r="CL18">
        <v>-8.4460000000000004E-4</v>
      </c>
      <c r="CM18">
        <v>-4.4563600000000002E-2</v>
      </c>
      <c r="CN18">
        <v>-6.3618300000000003E-2</v>
      </c>
      <c r="CO18">
        <v>1</v>
      </c>
      <c r="CP18">
        <v>-7.5296500000000002E-2</v>
      </c>
      <c r="CQ18">
        <v>-0.1187467</v>
      </c>
      <c r="CR18">
        <v>-4.6787500000000003E-2</v>
      </c>
      <c r="CS18">
        <v>-6.7088099999999998E-2</v>
      </c>
      <c r="CT18">
        <v>1</v>
      </c>
    </row>
    <row r="19" spans="1:98">
      <c r="A19">
        <v>83543130</v>
      </c>
      <c r="B19" t="s">
        <v>118</v>
      </c>
      <c r="C19" s="1">
        <v>41772</v>
      </c>
      <c r="D19" t="s">
        <v>97</v>
      </c>
      <c r="E19" t="s">
        <v>98</v>
      </c>
      <c r="F19">
        <v>0</v>
      </c>
      <c r="G19" s="1">
        <v>42021</v>
      </c>
      <c r="J19" t="s">
        <v>142</v>
      </c>
      <c r="K19">
        <v>1</v>
      </c>
      <c r="L19" s="1">
        <v>41772</v>
      </c>
      <c r="M19">
        <v>5692</v>
      </c>
      <c r="N19">
        <v>0</v>
      </c>
      <c r="P19">
        <v>0</v>
      </c>
      <c r="Q19">
        <v>102936</v>
      </c>
      <c r="R19" t="s">
        <v>122</v>
      </c>
      <c r="S19" t="s">
        <v>119</v>
      </c>
      <c r="U19">
        <v>0.03</v>
      </c>
      <c r="V19">
        <v>0.05</v>
      </c>
      <c r="W19">
        <v>28</v>
      </c>
      <c r="X19">
        <v>20000</v>
      </c>
      <c r="Y19">
        <v>1</v>
      </c>
      <c r="Z19">
        <v>0.50429500000000005</v>
      </c>
      <c r="AA19">
        <v>-4.8890000000000001E-3</v>
      </c>
      <c r="AB19">
        <v>6.2399999999999999E-4</v>
      </c>
      <c r="AC19">
        <v>-0.235897</v>
      </c>
      <c r="AD19">
        <v>0.63651899999999995</v>
      </c>
      <c r="AE19" t="s">
        <v>119</v>
      </c>
      <c r="AF19">
        <v>6021</v>
      </c>
      <c r="AG19">
        <v>1</v>
      </c>
      <c r="AI19">
        <v>0</v>
      </c>
      <c r="AJ19">
        <v>410</v>
      </c>
      <c r="AK19">
        <v>54.5</v>
      </c>
      <c r="AL19">
        <v>54.83</v>
      </c>
      <c r="AM19">
        <v>54.74</v>
      </c>
      <c r="AN19">
        <v>54.62</v>
      </c>
      <c r="AO19">
        <v>12310881</v>
      </c>
      <c r="AP19">
        <v>-5.4900000000000001E-4</v>
      </c>
      <c r="AQ19">
        <v>3</v>
      </c>
      <c r="AR19">
        <v>3784713</v>
      </c>
      <c r="AS19">
        <v>5.1114499999999996</v>
      </c>
      <c r="BH19">
        <v>6.28307E-3</v>
      </c>
      <c r="BI19">
        <v>6.28307E-3</v>
      </c>
      <c r="BJ19">
        <v>20</v>
      </c>
      <c r="BK19">
        <v>0.36616623999999998</v>
      </c>
      <c r="BL19">
        <v>-0.13383376</v>
      </c>
      <c r="BM19">
        <v>0.13383376</v>
      </c>
      <c r="BN19">
        <v>249</v>
      </c>
      <c r="BO19">
        <v>8</v>
      </c>
      <c r="BP19" t="s">
        <v>123</v>
      </c>
      <c r="BQ19">
        <v>0.6338338</v>
      </c>
      <c r="BR19">
        <v>1.7310000000000001</v>
      </c>
      <c r="BS19">
        <v>2014</v>
      </c>
      <c r="BT19">
        <v>-0.6338338</v>
      </c>
      <c r="BU19">
        <v>1</v>
      </c>
      <c r="BV19">
        <v>27.31</v>
      </c>
      <c r="BW19">
        <v>2</v>
      </c>
      <c r="BX19">
        <v>0.69314719999999996</v>
      </c>
      <c r="BY19">
        <v>6.28307E-3</v>
      </c>
      <c r="BZ19">
        <v>0.1</v>
      </c>
      <c r="CA19" t="s">
        <v>103</v>
      </c>
      <c r="CB19">
        <v>0.1</v>
      </c>
      <c r="CC19">
        <v>0.25431340000000002</v>
      </c>
      <c r="CD19">
        <v>1E-3</v>
      </c>
      <c r="CE19">
        <v>1.6161589999999999</v>
      </c>
      <c r="CF19">
        <v>1.4349050000000001</v>
      </c>
      <c r="CG19">
        <v>0.94697003000000002</v>
      </c>
      <c r="CH19">
        <v>0.92434291000000002</v>
      </c>
      <c r="CI19">
        <v>-5.3030000000000001E-2</v>
      </c>
      <c r="CJ19">
        <v>-7.5657100000000005E-2</v>
      </c>
      <c r="CK19">
        <v>-6.2830999999999998E-3</v>
      </c>
      <c r="CL19">
        <v>-1.5708E-3</v>
      </c>
      <c r="CM19">
        <v>-5.2697800000000003E-2</v>
      </c>
      <c r="CN19">
        <v>-7.5538300000000003E-2</v>
      </c>
      <c r="CO19">
        <v>1</v>
      </c>
      <c r="CP19">
        <v>-6.9983299999999998E-2</v>
      </c>
      <c r="CQ19">
        <v>-0.1069615</v>
      </c>
      <c r="CR19">
        <v>-4.4773500000000001E-2</v>
      </c>
      <c r="CS19">
        <v>-6.3467599999999999E-2</v>
      </c>
      <c r="CT19">
        <v>1</v>
      </c>
    </row>
    <row r="20" spans="1:98">
      <c r="A20">
        <v>83240028</v>
      </c>
      <c r="B20" t="s">
        <v>125</v>
      </c>
      <c r="C20" s="1">
        <v>41858</v>
      </c>
      <c r="D20" t="s">
        <v>97</v>
      </c>
      <c r="E20" t="s">
        <v>98</v>
      </c>
      <c r="F20">
        <v>0</v>
      </c>
      <c r="G20" s="1">
        <v>42021</v>
      </c>
      <c r="J20" t="s">
        <v>143</v>
      </c>
      <c r="K20">
        <v>1</v>
      </c>
      <c r="L20" s="1">
        <v>41849</v>
      </c>
      <c r="M20">
        <v>7869</v>
      </c>
      <c r="N20">
        <v>0</v>
      </c>
      <c r="P20">
        <v>0</v>
      </c>
      <c r="Q20">
        <v>107704</v>
      </c>
      <c r="R20">
        <v>61744644</v>
      </c>
      <c r="S20" t="s">
        <v>126</v>
      </c>
      <c r="U20">
        <v>0.03</v>
      </c>
      <c r="V20">
        <v>0.05</v>
      </c>
      <c r="W20">
        <v>0</v>
      </c>
      <c r="X20">
        <v>15000</v>
      </c>
      <c r="Y20">
        <v>1</v>
      </c>
      <c r="Z20">
        <v>0.51127900000000004</v>
      </c>
      <c r="AA20">
        <v>-9.8709999999999996E-3</v>
      </c>
      <c r="AB20">
        <v>2.4710000000000001E-3</v>
      </c>
      <c r="AC20">
        <v>-0.31672699999999998</v>
      </c>
      <c r="AD20">
        <v>0.55119899999999999</v>
      </c>
      <c r="AE20" t="s">
        <v>126</v>
      </c>
      <c r="AF20">
        <v>6282</v>
      </c>
      <c r="AG20">
        <v>1</v>
      </c>
      <c r="AI20">
        <v>0</v>
      </c>
      <c r="AJ20">
        <v>420</v>
      </c>
      <c r="AK20">
        <v>31.22</v>
      </c>
      <c r="AL20">
        <v>31.84</v>
      </c>
      <c r="AM20">
        <v>31.74</v>
      </c>
      <c r="AN20">
        <v>31.36</v>
      </c>
      <c r="AO20">
        <v>6553115</v>
      </c>
      <c r="AP20">
        <v>-6.3369999999999998E-3</v>
      </c>
      <c r="AQ20">
        <v>6.6</v>
      </c>
      <c r="AR20">
        <v>1963354</v>
      </c>
      <c r="AS20">
        <v>10.5138</v>
      </c>
      <c r="BH20">
        <v>3.0627900000000001E-3</v>
      </c>
      <c r="BI20">
        <v>3.0627900000000001E-3</v>
      </c>
      <c r="BJ20">
        <v>15</v>
      </c>
      <c r="BK20">
        <v>0.47831633000000001</v>
      </c>
      <c r="BL20">
        <v>-2.1683669999999999E-2</v>
      </c>
      <c r="BM20">
        <v>2.1683669999999999E-2</v>
      </c>
      <c r="BN20">
        <v>163</v>
      </c>
      <c r="BO20">
        <v>5</v>
      </c>
      <c r="BP20" t="s">
        <v>126</v>
      </c>
      <c r="BQ20">
        <v>0.52168369999999997</v>
      </c>
      <c r="BR20">
        <v>1.0906670000000001</v>
      </c>
      <c r="BS20">
        <v>2014</v>
      </c>
      <c r="BT20">
        <v>-0.52168369999999997</v>
      </c>
      <c r="BU20">
        <v>1</v>
      </c>
      <c r="BV20">
        <v>15.68</v>
      </c>
      <c r="BW20">
        <v>2</v>
      </c>
      <c r="BX20">
        <v>0.69314719999999996</v>
      </c>
      <c r="BZ20">
        <v>0.11</v>
      </c>
      <c r="CA20" t="s">
        <v>103</v>
      </c>
      <c r="CB20">
        <v>0.11</v>
      </c>
      <c r="CC20">
        <v>0.26140619999999998</v>
      </c>
      <c r="CD20">
        <v>1.1000000000000001E-3</v>
      </c>
      <c r="CG20">
        <v>0.5</v>
      </c>
      <c r="CH20">
        <v>0.5</v>
      </c>
      <c r="CI20">
        <v>-0.5</v>
      </c>
      <c r="CJ20">
        <v>-0.5</v>
      </c>
      <c r="CO20">
        <v>1</v>
      </c>
      <c r="CP20">
        <v>-8.1487400000000001E-2</v>
      </c>
      <c r="CQ20">
        <v>-0.13061710000000001</v>
      </c>
      <c r="CR20">
        <v>-4.0341700000000001E-2</v>
      </c>
      <c r="CS20">
        <v>-5.7799299999999998E-2</v>
      </c>
      <c r="CT20">
        <v>1</v>
      </c>
    </row>
    <row r="21" spans="1:98">
      <c r="A21">
        <v>83243454</v>
      </c>
      <c r="B21" t="s">
        <v>130</v>
      </c>
      <c r="C21" s="1">
        <v>41725</v>
      </c>
      <c r="D21" t="s">
        <v>97</v>
      </c>
      <c r="E21" t="s">
        <v>98</v>
      </c>
      <c r="F21">
        <v>0</v>
      </c>
      <c r="G21" s="1">
        <v>42021</v>
      </c>
      <c r="J21" t="s">
        <v>144</v>
      </c>
      <c r="K21">
        <v>1</v>
      </c>
      <c r="L21" s="1">
        <v>41725</v>
      </c>
      <c r="M21">
        <v>7489</v>
      </c>
      <c r="N21">
        <v>0</v>
      </c>
      <c r="P21">
        <v>0</v>
      </c>
      <c r="Q21">
        <v>111953</v>
      </c>
      <c r="R21">
        <v>94974610</v>
      </c>
      <c r="S21" t="s">
        <v>134</v>
      </c>
      <c r="U21">
        <v>0.04</v>
      </c>
      <c r="V21">
        <v>0.05</v>
      </c>
      <c r="W21">
        <v>213</v>
      </c>
      <c r="X21">
        <v>18000</v>
      </c>
      <c r="Y21">
        <v>1</v>
      </c>
      <c r="Z21">
        <v>0.47688199999999997</v>
      </c>
      <c r="AA21">
        <v>-5.8019999999999999E-3</v>
      </c>
      <c r="AB21">
        <v>7.8399999999999997E-4</v>
      </c>
      <c r="AC21">
        <v>-0.21395500000000001</v>
      </c>
      <c r="AD21">
        <v>0.72929299999999997</v>
      </c>
      <c r="AE21" t="s">
        <v>134</v>
      </c>
      <c r="AF21">
        <v>6021</v>
      </c>
      <c r="AG21">
        <v>1</v>
      </c>
      <c r="AI21">
        <v>0</v>
      </c>
      <c r="AJ21">
        <v>410</v>
      </c>
      <c r="AK21">
        <v>48.65</v>
      </c>
      <c r="AL21">
        <v>49.79</v>
      </c>
      <c r="AM21">
        <v>49.51</v>
      </c>
      <c r="AN21">
        <v>49.1</v>
      </c>
      <c r="AO21">
        <v>29074959</v>
      </c>
      <c r="AP21">
        <v>1.2371E-2</v>
      </c>
      <c r="AQ21">
        <v>4</v>
      </c>
      <c r="AR21">
        <v>5251660</v>
      </c>
      <c r="AS21">
        <v>6.388255</v>
      </c>
      <c r="BH21">
        <v>6.7827299999999998E-3</v>
      </c>
      <c r="BI21">
        <v>6.7827299999999998E-3</v>
      </c>
      <c r="BJ21">
        <v>18</v>
      </c>
      <c r="BK21">
        <v>0.36659878000000001</v>
      </c>
      <c r="BL21">
        <v>-0.13340121999999999</v>
      </c>
      <c r="BM21">
        <v>0.13340121999999999</v>
      </c>
      <c r="BN21">
        <v>296</v>
      </c>
      <c r="BO21">
        <v>10</v>
      </c>
      <c r="BP21" t="s">
        <v>134</v>
      </c>
      <c r="BQ21">
        <v>0.6334012</v>
      </c>
      <c r="BR21">
        <v>1.727778</v>
      </c>
      <c r="BS21">
        <v>2014</v>
      </c>
      <c r="BT21">
        <v>-0.6334012</v>
      </c>
      <c r="BU21">
        <v>1</v>
      </c>
      <c r="BV21">
        <v>24.55</v>
      </c>
      <c r="BW21">
        <v>2</v>
      </c>
      <c r="BX21">
        <v>0.69314719999999996</v>
      </c>
      <c r="BY21">
        <v>6.7827299999999998E-3</v>
      </c>
      <c r="BZ21">
        <v>0.12</v>
      </c>
      <c r="CA21" t="s">
        <v>103</v>
      </c>
      <c r="CB21">
        <v>0.12</v>
      </c>
      <c r="CC21">
        <v>0.22741639999999999</v>
      </c>
      <c r="CD21">
        <v>1.1999999999999999E-3</v>
      </c>
      <c r="CE21">
        <v>1.6802330000000001</v>
      </c>
      <c r="CF21">
        <v>1.5101819999999999</v>
      </c>
      <c r="CG21">
        <v>0.95354399999999995</v>
      </c>
      <c r="CH21">
        <v>0.93450149999999998</v>
      </c>
      <c r="CI21">
        <v>-4.6455999999999997E-2</v>
      </c>
      <c r="CJ21">
        <v>-6.5498500000000001E-2</v>
      </c>
      <c r="CK21">
        <v>-6.7827E-3</v>
      </c>
      <c r="CL21">
        <v>-1.6957000000000001E-3</v>
      </c>
      <c r="CM21">
        <v>-4.6142000000000002E-2</v>
      </c>
      <c r="CN21">
        <v>-6.5387500000000001E-2</v>
      </c>
      <c r="CO21">
        <v>1</v>
      </c>
      <c r="CP21">
        <v>-6.8779199999999999E-2</v>
      </c>
      <c r="CQ21">
        <v>-0.1039499</v>
      </c>
      <c r="CR21">
        <v>-4.2851399999999998E-2</v>
      </c>
      <c r="CS21">
        <v>-6.0561299999999998E-2</v>
      </c>
      <c r="CT21">
        <v>1</v>
      </c>
    </row>
    <row r="25" spans="1:98">
      <c r="A25" t="s">
        <v>1</v>
      </c>
      <c r="B25" t="s">
        <v>70</v>
      </c>
      <c r="C25" t="s">
        <v>25</v>
      </c>
      <c r="D25" t="s">
        <v>81</v>
      </c>
      <c r="E25" t="s">
        <v>82</v>
      </c>
      <c r="F25" t="s">
        <v>83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  <c r="V25" t="s">
        <v>21</v>
      </c>
      <c r="W25" t="s">
        <v>22</v>
      </c>
      <c r="X25" t="s">
        <v>23</v>
      </c>
      <c r="Y25" t="s">
        <v>24</v>
      </c>
      <c r="Z25" t="s">
        <v>147</v>
      </c>
      <c r="AA25" t="s">
        <v>26</v>
      </c>
      <c r="AB25" t="s">
        <v>27</v>
      </c>
      <c r="AC25" t="s">
        <v>28</v>
      </c>
      <c r="AD25" t="s">
        <v>29</v>
      </c>
      <c r="AE25" t="s">
        <v>30</v>
      </c>
      <c r="AF25" t="s">
        <v>31</v>
      </c>
      <c r="AG25" t="s">
        <v>32</v>
      </c>
      <c r="AH25" t="s">
        <v>33</v>
      </c>
      <c r="AI25" t="s">
        <v>34</v>
      </c>
      <c r="AJ25" t="s">
        <v>35</v>
      </c>
      <c r="AK25" t="s">
        <v>36</v>
      </c>
      <c r="AL25" t="s">
        <v>37</v>
      </c>
      <c r="AM25" t="s">
        <v>38</v>
      </c>
      <c r="AN25" t="s">
        <v>39</v>
      </c>
      <c r="AO25" t="s">
        <v>40</v>
      </c>
      <c r="AP25" t="s">
        <v>41</v>
      </c>
      <c r="AQ25" t="s">
        <v>42</v>
      </c>
      <c r="AR25" t="s">
        <v>43</v>
      </c>
      <c r="AS25" t="s">
        <v>44</v>
      </c>
      <c r="AT25" t="s">
        <v>45</v>
      </c>
      <c r="AU25" t="s">
        <v>46</v>
      </c>
      <c r="AV25" t="s">
        <v>47</v>
      </c>
      <c r="AW25" t="s">
        <v>48</v>
      </c>
      <c r="AX25" t="s">
        <v>49</v>
      </c>
      <c r="AY25" t="s">
        <v>50</v>
      </c>
      <c r="AZ25" t="s">
        <v>51</v>
      </c>
      <c r="BA25" t="s">
        <v>52</v>
      </c>
      <c r="BB25" t="s">
        <v>53</v>
      </c>
      <c r="BC25" t="s">
        <v>54</v>
      </c>
      <c r="BD25" t="s">
        <v>55</v>
      </c>
      <c r="BE25" t="s">
        <v>56</v>
      </c>
      <c r="BF25" t="s">
        <v>57</v>
      </c>
      <c r="BG25" t="s">
        <v>58</v>
      </c>
      <c r="BH25" t="s">
        <v>59</v>
      </c>
      <c r="BI25" t="s">
        <v>60</v>
      </c>
      <c r="BJ25" t="s">
        <v>61</v>
      </c>
      <c r="BK25" t="s">
        <v>62</v>
      </c>
      <c r="BL25" t="s">
        <v>63</v>
      </c>
      <c r="BM25" t="s">
        <v>64</v>
      </c>
      <c r="BN25" t="s">
        <v>65</v>
      </c>
      <c r="BO25" t="s">
        <v>66</v>
      </c>
      <c r="BP25" t="s">
        <v>67</v>
      </c>
      <c r="BQ25" t="s">
        <v>68</v>
      </c>
      <c r="BR25" t="s">
        <v>69</v>
      </c>
      <c r="BS25" t="s">
        <v>148</v>
      </c>
      <c r="BT25" t="s">
        <v>71</v>
      </c>
      <c r="BU25" t="s">
        <v>72</v>
      </c>
      <c r="BV25" t="s">
        <v>73</v>
      </c>
      <c r="BW25" t="s">
        <v>74</v>
      </c>
      <c r="BX25" t="s">
        <v>75</v>
      </c>
      <c r="BY25" t="s">
        <v>76</v>
      </c>
      <c r="BZ25" t="s">
        <v>77</v>
      </c>
      <c r="CA25" t="s">
        <v>78</v>
      </c>
      <c r="CB25" t="s">
        <v>79</v>
      </c>
      <c r="CC25" t="s">
        <v>80</v>
      </c>
      <c r="CD25" t="s">
        <v>149</v>
      </c>
      <c r="CE25" t="s">
        <v>150</v>
      </c>
      <c r="CF25" t="s">
        <v>151</v>
      </c>
      <c r="CG25" t="s">
        <v>84</v>
      </c>
      <c r="CH25" t="s">
        <v>85</v>
      </c>
      <c r="CI25" t="s">
        <v>86</v>
      </c>
      <c r="CJ25" t="s">
        <v>87</v>
      </c>
      <c r="CK25" t="s">
        <v>88</v>
      </c>
      <c r="CL25" t="s">
        <v>89</v>
      </c>
      <c r="CM25" t="s">
        <v>90</v>
      </c>
      <c r="CN25" t="s">
        <v>91</v>
      </c>
      <c r="CO25" t="s">
        <v>92</v>
      </c>
      <c r="CP25" t="s">
        <v>93</v>
      </c>
      <c r="CQ25" t="s">
        <v>94</v>
      </c>
      <c r="CR25" t="s">
        <v>95</v>
      </c>
    </row>
    <row r="26" spans="1:98">
      <c r="A26" t="s">
        <v>96</v>
      </c>
      <c r="B26">
        <v>2006</v>
      </c>
      <c r="C26" s="1">
        <v>36525</v>
      </c>
      <c r="D26">
        <v>5.0099999999999999E-2</v>
      </c>
      <c r="E26">
        <v>2.4297970000000002</v>
      </c>
      <c r="F26">
        <v>0.1709232</v>
      </c>
      <c r="G26" s="1">
        <v>39466</v>
      </c>
      <c r="H26" t="s">
        <v>99</v>
      </c>
      <c r="I26" t="s">
        <v>100</v>
      </c>
      <c r="J26" t="s">
        <v>101</v>
      </c>
      <c r="K26">
        <v>0</v>
      </c>
      <c r="L26" s="1">
        <v>39027</v>
      </c>
      <c r="M26">
        <v>839</v>
      </c>
      <c r="N26">
        <v>0</v>
      </c>
      <c r="P26">
        <v>0</v>
      </c>
      <c r="Q26">
        <v>101966</v>
      </c>
      <c r="R26">
        <v>6050510</v>
      </c>
      <c r="S26" t="s">
        <v>102</v>
      </c>
      <c r="U26">
        <v>0</v>
      </c>
      <c r="V26">
        <v>0.1</v>
      </c>
      <c r="W26">
        <v>0</v>
      </c>
      <c r="X26">
        <v>25000</v>
      </c>
      <c r="Y26">
        <v>1</v>
      </c>
      <c r="Z26">
        <v>0.322884</v>
      </c>
      <c r="AA26">
        <v>-7.0910000000000001E-3</v>
      </c>
      <c r="AB26">
        <v>1.0250000000000001E-3</v>
      </c>
      <c r="AC26">
        <v>-0.137878</v>
      </c>
      <c r="AD26">
        <v>1.1607810000000001</v>
      </c>
      <c r="AE26" t="s">
        <v>102</v>
      </c>
      <c r="AF26">
        <v>6211</v>
      </c>
      <c r="AG26">
        <v>1</v>
      </c>
      <c r="AI26">
        <v>0</v>
      </c>
      <c r="AJ26">
        <v>410</v>
      </c>
      <c r="AK26">
        <v>54.07</v>
      </c>
      <c r="AL26">
        <v>54.98</v>
      </c>
      <c r="AM26">
        <v>54.55</v>
      </c>
      <c r="AN26">
        <v>54.83</v>
      </c>
      <c r="AO26">
        <v>13716600</v>
      </c>
      <c r="AP26">
        <v>6.7939999999999997E-3</v>
      </c>
      <c r="AQ26">
        <v>4</v>
      </c>
      <c r="AR26">
        <v>4490688</v>
      </c>
      <c r="AS26">
        <v>5.8143750000000001</v>
      </c>
      <c r="BH26">
        <v>1.083172E-2</v>
      </c>
      <c r="BI26">
        <v>1.083172E-2</v>
      </c>
      <c r="BJ26">
        <v>25</v>
      </c>
      <c r="BK26">
        <v>0.45595477000000001</v>
      </c>
      <c r="BL26">
        <v>-4.4045229999999998E-2</v>
      </c>
      <c r="BM26">
        <v>4.4045229999999998E-2</v>
      </c>
      <c r="BN26">
        <v>431</v>
      </c>
      <c r="BO26">
        <v>14</v>
      </c>
      <c r="BP26" t="s">
        <v>102</v>
      </c>
      <c r="BQ26">
        <v>0.54404520000000001</v>
      </c>
      <c r="BR26">
        <v>1.1932</v>
      </c>
      <c r="BS26">
        <v>2006</v>
      </c>
      <c r="BT26">
        <v>-0.54404520000000001</v>
      </c>
      <c r="BU26">
        <v>1</v>
      </c>
      <c r="BV26">
        <v>27.414999999999999</v>
      </c>
      <c r="BW26">
        <v>2</v>
      </c>
      <c r="BX26">
        <v>0.69314710000000002</v>
      </c>
      <c r="BY26">
        <v>1.083172E-2</v>
      </c>
      <c r="BZ26">
        <v>5.01</v>
      </c>
      <c r="CA26" t="s">
        <v>103</v>
      </c>
      <c r="CB26">
        <v>5.01</v>
      </c>
      <c r="CC26">
        <v>0.1042541</v>
      </c>
      <c r="CD26">
        <v>5.0099999999999999E-2</v>
      </c>
      <c r="CE26">
        <v>2.4297970000000002</v>
      </c>
      <c r="CF26">
        <v>0.1709232</v>
      </c>
      <c r="CG26">
        <v>0.99244635999999997</v>
      </c>
      <c r="CH26">
        <v>0.56785792000000002</v>
      </c>
      <c r="CI26">
        <v>-7.5535999999999997E-3</v>
      </c>
      <c r="CJ26">
        <v>-0.43214209999999997</v>
      </c>
      <c r="CK26">
        <v>-1.08317E-2</v>
      </c>
      <c r="CL26">
        <v>-2.7079000000000001E-3</v>
      </c>
      <c r="CM26">
        <v>-7.4723000000000003E-3</v>
      </c>
      <c r="CN26">
        <v>-0.43097340000000001</v>
      </c>
      <c r="CO26">
        <v>0</v>
      </c>
      <c r="CP26">
        <v>-2.4941600000000001E-2</v>
      </c>
      <c r="CQ26">
        <v>-0.41585230000000001</v>
      </c>
      <c r="CR26">
        <v>1</v>
      </c>
      <c r="CS26">
        <f>AVERAGE(CP26,CP28,CP30,CP32,CP34,CP36)</f>
        <v>-3.6405133333333332E-2</v>
      </c>
      <c r="CT26">
        <f>AVERAGE(CQ26,CQ28,CQ30,CQ32,CQ34,CQ36)</f>
        <v>-0.3909546166666667</v>
      </c>
    </row>
    <row r="27" spans="1:98">
      <c r="A27" t="s">
        <v>96</v>
      </c>
      <c r="B27">
        <v>2014</v>
      </c>
      <c r="C27" s="1">
        <v>36525</v>
      </c>
      <c r="D27">
        <v>1.1000000000000001E-3</v>
      </c>
      <c r="E27">
        <v>1.709578</v>
      </c>
      <c r="F27">
        <v>0.2677041</v>
      </c>
      <c r="G27" s="1">
        <v>42384</v>
      </c>
      <c r="J27" t="s">
        <v>139</v>
      </c>
      <c r="K27">
        <v>1</v>
      </c>
      <c r="L27" s="1">
        <v>41736</v>
      </c>
      <c r="M27">
        <v>1296</v>
      </c>
      <c r="N27">
        <v>0</v>
      </c>
      <c r="P27">
        <v>0</v>
      </c>
      <c r="Q27">
        <v>101966</v>
      </c>
      <c r="R27">
        <v>6050510</v>
      </c>
      <c r="S27" t="s">
        <v>102</v>
      </c>
      <c r="U27">
        <v>0.04</v>
      </c>
      <c r="V27">
        <v>0.08</v>
      </c>
      <c r="W27">
        <v>1</v>
      </c>
      <c r="X27">
        <v>5000</v>
      </c>
      <c r="Y27">
        <v>1</v>
      </c>
      <c r="Z27">
        <v>0.470497</v>
      </c>
      <c r="AA27">
        <v>-1.3384999999999999E-2</v>
      </c>
      <c r="AB27">
        <v>3.3479999999999998E-3</v>
      </c>
      <c r="AC27">
        <v>-9.8183000000000006E-2</v>
      </c>
      <c r="AD27">
        <v>0.74946599999999997</v>
      </c>
      <c r="AE27" t="s">
        <v>102</v>
      </c>
      <c r="AF27">
        <v>6211</v>
      </c>
      <c r="AG27">
        <v>1</v>
      </c>
      <c r="AI27">
        <v>0</v>
      </c>
      <c r="AJ27">
        <v>410</v>
      </c>
      <c r="AK27">
        <v>16.190000000000001</v>
      </c>
      <c r="AL27">
        <v>16.7</v>
      </c>
      <c r="AM27">
        <v>16.690000000000001</v>
      </c>
      <c r="AN27">
        <v>16.38</v>
      </c>
      <c r="AO27" s="2">
        <v>129300000</v>
      </c>
      <c r="AP27">
        <v>-2.0334999999999999E-2</v>
      </c>
      <c r="AQ27">
        <v>4</v>
      </c>
      <c r="AR27">
        <v>10528280</v>
      </c>
      <c r="AS27">
        <v>6.8020699999999996</v>
      </c>
      <c r="BH27">
        <v>5.7970999999999999E-4</v>
      </c>
      <c r="BI27">
        <v>5.7970999999999999E-4</v>
      </c>
      <c r="BJ27">
        <v>5</v>
      </c>
      <c r="BK27">
        <v>0.30525031000000002</v>
      </c>
      <c r="BL27">
        <v>-0.19474969</v>
      </c>
      <c r="BM27">
        <v>0.19474969</v>
      </c>
      <c r="BN27">
        <v>648</v>
      </c>
      <c r="BO27">
        <v>22</v>
      </c>
      <c r="BP27" t="s">
        <v>102</v>
      </c>
      <c r="BQ27">
        <v>0.69474970000000003</v>
      </c>
      <c r="BR27">
        <v>2.2759999999999998</v>
      </c>
      <c r="BS27">
        <v>2014</v>
      </c>
      <c r="BT27">
        <v>-0.69474970000000003</v>
      </c>
      <c r="BU27">
        <v>1</v>
      </c>
      <c r="BV27">
        <v>8.19</v>
      </c>
      <c r="BW27">
        <v>2</v>
      </c>
      <c r="BX27">
        <v>0.69314719999999996</v>
      </c>
      <c r="BY27">
        <v>5.7970999999999999E-4</v>
      </c>
      <c r="BZ27">
        <v>0.11</v>
      </c>
      <c r="CA27" t="s">
        <v>103</v>
      </c>
      <c r="CB27">
        <v>0.11</v>
      </c>
      <c r="CC27">
        <v>0.22136739999999999</v>
      </c>
      <c r="CD27">
        <v>1.1000000000000001E-3</v>
      </c>
      <c r="CE27">
        <v>1.709578</v>
      </c>
      <c r="CF27">
        <v>0.2677041</v>
      </c>
      <c r="CG27">
        <v>0.95632803</v>
      </c>
      <c r="CH27">
        <v>0.60553645</v>
      </c>
      <c r="CI27">
        <v>-4.3672000000000002E-2</v>
      </c>
      <c r="CJ27">
        <v>-0.39446350000000002</v>
      </c>
      <c r="CK27">
        <v>-5.7970000000000005E-4</v>
      </c>
      <c r="CL27">
        <v>-1.449E-4</v>
      </c>
      <c r="CM27">
        <v>-4.3646699999999997E-2</v>
      </c>
      <c r="CN27">
        <v>-0.39440639999999999</v>
      </c>
      <c r="CO27">
        <v>1</v>
      </c>
      <c r="CP27">
        <v>-7.8210799999999997E-2</v>
      </c>
      <c r="CQ27">
        <v>-0.30749110000000002</v>
      </c>
      <c r="CR27">
        <v>1</v>
      </c>
      <c r="CS27">
        <f>AVERAGE(CP27,CP29,CP31,CP33,CP35,CP37)</f>
        <v>-7.4170716666666678E-2</v>
      </c>
      <c r="CT27">
        <f>AVERAGE(CQ27,CQ29,CQ31,CQ33,CQ35,CQ37)</f>
        <v>-0.30918393333333333</v>
      </c>
    </row>
    <row r="28" spans="1:98">
      <c r="A28" t="s">
        <v>105</v>
      </c>
      <c r="B28">
        <v>2004</v>
      </c>
      <c r="C28" s="1">
        <v>36525</v>
      </c>
      <c r="D28">
        <v>2.1499999999999998E-2</v>
      </c>
      <c r="E28">
        <v>2.10555</v>
      </c>
      <c r="F28">
        <v>0.1867347</v>
      </c>
      <c r="G28" s="1">
        <v>38738</v>
      </c>
      <c r="H28" t="s">
        <v>106</v>
      </c>
      <c r="I28" t="s">
        <v>132</v>
      </c>
      <c r="J28" t="s">
        <v>152</v>
      </c>
      <c r="K28">
        <v>0</v>
      </c>
      <c r="L28" s="1">
        <v>38140</v>
      </c>
      <c r="M28">
        <v>761</v>
      </c>
      <c r="N28">
        <v>0</v>
      </c>
      <c r="P28">
        <v>0</v>
      </c>
      <c r="Q28">
        <v>103049</v>
      </c>
      <c r="R28">
        <v>17296742</v>
      </c>
      <c r="S28" t="s">
        <v>109</v>
      </c>
      <c r="U28">
        <v>0.15</v>
      </c>
      <c r="V28">
        <v>0.25</v>
      </c>
      <c r="W28">
        <v>0</v>
      </c>
      <c r="X28">
        <v>20000</v>
      </c>
      <c r="Y28">
        <v>1</v>
      </c>
      <c r="Z28">
        <v>0.36754700000000001</v>
      </c>
      <c r="AA28">
        <v>-2.1874999999999999E-2</v>
      </c>
      <c r="AB28">
        <v>2.5049999999999998E-3</v>
      </c>
      <c r="AC28">
        <v>-0.31745499999999999</v>
      </c>
      <c r="AD28">
        <v>2.9267599999999998</v>
      </c>
      <c r="AE28" t="s">
        <v>109</v>
      </c>
      <c r="AF28">
        <v>6211</v>
      </c>
      <c r="AG28">
        <v>1</v>
      </c>
      <c r="AI28">
        <v>0</v>
      </c>
      <c r="AJ28">
        <v>410</v>
      </c>
      <c r="AK28">
        <v>45.15</v>
      </c>
      <c r="AL28">
        <v>45.8</v>
      </c>
      <c r="AM28">
        <v>45.67</v>
      </c>
      <c r="AN28">
        <v>45.45</v>
      </c>
      <c r="AO28">
        <v>11753000</v>
      </c>
      <c r="AP28">
        <v>-6.7739999999999996E-3</v>
      </c>
      <c r="AQ28">
        <v>5.9999700000000002</v>
      </c>
      <c r="AR28">
        <v>5171484</v>
      </c>
      <c r="AS28">
        <v>6.9407740000000002</v>
      </c>
      <c r="BH28">
        <v>8.3039199999999994E-3</v>
      </c>
      <c r="BI28">
        <v>8.3039199999999994E-3</v>
      </c>
      <c r="BJ28">
        <v>20</v>
      </c>
      <c r="BK28">
        <v>0.44004399999999999</v>
      </c>
      <c r="BL28">
        <v>-5.9956000000000002E-2</v>
      </c>
      <c r="BM28">
        <v>5.9956000000000002E-2</v>
      </c>
      <c r="BN28">
        <v>564</v>
      </c>
      <c r="BO28">
        <v>19</v>
      </c>
      <c r="BP28" t="s">
        <v>109</v>
      </c>
      <c r="BQ28">
        <v>0.55995600000000001</v>
      </c>
      <c r="BR28">
        <v>1.2725</v>
      </c>
      <c r="BS28">
        <v>2004</v>
      </c>
      <c r="BT28">
        <v>-0.55995600000000001</v>
      </c>
      <c r="BU28">
        <v>1</v>
      </c>
      <c r="BV28">
        <v>22.725000000000001</v>
      </c>
      <c r="BW28">
        <v>2</v>
      </c>
      <c r="BX28">
        <v>0.69314719999999996</v>
      </c>
      <c r="BY28">
        <v>8.3039199999999994E-3</v>
      </c>
      <c r="BZ28">
        <v>2.15</v>
      </c>
      <c r="CA28" t="s">
        <v>103</v>
      </c>
      <c r="CB28">
        <v>2.15</v>
      </c>
      <c r="CC28">
        <v>0.13509080000000001</v>
      </c>
      <c r="CD28">
        <v>2.1499999999999998E-2</v>
      </c>
      <c r="CE28">
        <v>2.10555</v>
      </c>
      <c r="CF28">
        <v>0.1867347</v>
      </c>
      <c r="CG28">
        <v>0.98237827</v>
      </c>
      <c r="CH28">
        <v>0.57406568000000002</v>
      </c>
      <c r="CI28">
        <v>-1.7621700000000001E-2</v>
      </c>
      <c r="CJ28">
        <v>-0.42593429999999999</v>
      </c>
      <c r="CK28">
        <v>-8.3038999999999995E-3</v>
      </c>
      <c r="CL28">
        <v>-2.0760000000000002E-3</v>
      </c>
      <c r="CM28">
        <v>-1.7475999999999998E-2</v>
      </c>
      <c r="CN28">
        <v>-0.42505100000000001</v>
      </c>
      <c r="CO28">
        <v>0</v>
      </c>
      <c r="CP28">
        <v>-3.2891499999999997E-2</v>
      </c>
      <c r="CQ28">
        <v>-0.40191969999999999</v>
      </c>
      <c r="CR28">
        <v>1</v>
      </c>
    </row>
    <row r="29" spans="1:98">
      <c r="A29" t="s">
        <v>105</v>
      </c>
      <c r="B29">
        <v>2012</v>
      </c>
      <c r="C29" s="1">
        <v>36525</v>
      </c>
      <c r="D29">
        <v>1.8E-3</v>
      </c>
      <c r="G29" s="1">
        <v>41293</v>
      </c>
      <c r="J29" t="s">
        <v>153</v>
      </c>
      <c r="K29">
        <v>1</v>
      </c>
      <c r="L29" s="1">
        <v>41158</v>
      </c>
      <c r="M29">
        <v>5071</v>
      </c>
      <c r="N29">
        <v>0</v>
      </c>
      <c r="P29">
        <v>0</v>
      </c>
      <c r="Q29">
        <v>103049</v>
      </c>
      <c r="R29">
        <v>17296742</v>
      </c>
      <c r="S29" t="s">
        <v>109</v>
      </c>
      <c r="U29">
        <v>0.03</v>
      </c>
      <c r="V29">
        <v>0.1</v>
      </c>
      <c r="W29">
        <v>0</v>
      </c>
      <c r="X29">
        <v>13000</v>
      </c>
      <c r="Y29">
        <v>1</v>
      </c>
      <c r="Z29">
        <v>0.81032999999999999</v>
      </c>
      <c r="AA29">
        <v>-1.0668E-2</v>
      </c>
      <c r="AB29">
        <v>1.8450000000000001E-3</v>
      </c>
      <c r="AC29">
        <v>-0.67806500000000003</v>
      </c>
      <c r="AD29">
        <v>0.53347299999999997</v>
      </c>
      <c r="AE29" t="s">
        <v>109</v>
      </c>
      <c r="AF29">
        <v>6211</v>
      </c>
      <c r="AG29">
        <v>1</v>
      </c>
      <c r="AI29">
        <v>0</v>
      </c>
      <c r="AJ29">
        <v>410</v>
      </c>
      <c r="AK29">
        <v>33.200000000000003</v>
      </c>
      <c r="AL29">
        <v>33.78</v>
      </c>
      <c r="AM29">
        <v>33.270000000000003</v>
      </c>
      <c r="AN29">
        <v>33.49</v>
      </c>
      <c r="AO29">
        <v>28092681</v>
      </c>
      <c r="AP29">
        <v>-5.3460000000000001E-3</v>
      </c>
      <c r="AQ29">
        <v>0.6</v>
      </c>
      <c r="AR29">
        <v>2932483</v>
      </c>
      <c r="AS29">
        <v>0.84679899999999997</v>
      </c>
      <c r="BH29">
        <v>3.8196999999999998E-4</v>
      </c>
      <c r="BI29">
        <v>3.8196999999999998E-4</v>
      </c>
      <c r="BJ29">
        <v>13</v>
      </c>
      <c r="BK29">
        <v>0.38817557000000003</v>
      </c>
      <c r="BL29">
        <v>-0.11182443</v>
      </c>
      <c r="BM29">
        <v>0.11182443</v>
      </c>
      <c r="BN29">
        <v>117</v>
      </c>
      <c r="BO29">
        <v>4</v>
      </c>
      <c r="BP29" t="s">
        <v>109</v>
      </c>
      <c r="BQ29">
        <v>0.61182449999999999</v>
      </c>
      <c r="BR29">
        <v>1.5761540000000001</v>
      </c>
      <c r="BS29">
        <v>2012</v>
      </c>
      <c r="BT29">
        <v>-0.61182449999999999</v>
      </c>
      <c r="BU29">
        <v>1</v>
      </c>
      <c r="BV29">
        <v>16.745000000000001</v>
      </c>
      <c r="BW29">
        <v>2</v>
      </c>
      <c r="BX29">
        <v>0.69314710000000002</v>
      </c>
      <c r="BZ29">
        <v>0.18</v>
      </c>
      <c r="CA29" t="s">
        <v>103</v>
      </c>
      <c r="CB29">
        <v>0.18</v>
      </c>
      <c r="CC29">
        <v>0.65663470000000002</v>
      </c>
      <c r="CD29">
        <v>1.8E-3</v>
      </c>
      <c r="CG29">
        <v>0.5</v>
      </c>
      <c r="CH29">
        <v>0.5</v>
      </c>
      <c r="CI29">
        <v>-0.5</v>
      </c>
      <c r="CJ29">
        <v>-0.5</v>
      </c>
      <c r="CO29">
        <v>1</v>
      </c>
      <c r="CP29">
        <v>-7.08984E-2</v>
      </c>
      <c r="CQ29">
        <v>-0.31472739999999999</v>
      </c>
      <c r="CR29">
        <v>1</v>
      </c>
    </row>
    <row r="30" spans="1:98">
      <c r="A30" t="s">
        <v>111</v>
      </c>
      <c r="B30">
        <v>2003</v>
      </c>
      <c r="C30" s="1">
        <v>36525</v>
      </c>
      <c r="D30">
        <v>1.1299999999999999E-2</v>
      </c>
      <c r="E30">
        <v>1.8676790000000001</v>
      </c>
      <c r="F30">
        <v>0.23195160000000001</v>
      </c>
      <c r="G30" s="1">
        <v>37912</v>
      </c>
      <c r="H30" t="s">
        <v>154</v>
      </c>
      <c r="I30" t="s">
        <v>155</v>
      </c>
      <c r="J30" t="s">
        <v>156</v>
      </c>
      <c r="K30">
        <v>0</v>
      </c>
      <c r="L30" s="1">
        <v>37768</v>
      </c>
      <c r="M30">
        <v>43</v>
      </c>
      <c r="N30">
        <v>0</v>
      </c>
      <c r="P30">
        <v>0</v>
      </c>
      <c r="Q30">
        <v>105329</v>
      </c>
      <c r="R30" t="s">
        <v>115</v>
      </c>
      <c r="S30" t="s">
        <v>116</v>
      </c>
      <c r="U30">
        <v>0.05</v>
      </c>
      <c r="V30">
        <v>0.15</v>
      </c>
      <c r="W30">
        <v>2</v>
      </c>
      <c r="X30">
        <v>45000</v>
      </c>
      <c r="Y30">
        <v>1</v>
      </c>
      <c r="Z30">
        <v>0.42459400000000003</v>
      </c>
      <c r="AA30">
        <v>-1.2612999999999999E-2</v>
      </c>
      <c r="AB30">
        <v>1.5659999999999999E-3</v>
      </c>
      <c r="AC30">
        <v>-0.85622299999999996</v>
      </c>
      <c r="AD30">
        <v>1.604894</v>
      </c>
      <c r="AE30" t="s">
        <v>116</v>
      </c>
      <c r="AF30">
        <v>6211</v>
      </c>
      <c r="AG30">
        <v>1</v>
      </c>
      <c r="AI30">
        <v>0</v>
      </c>
      <c r="AJ30">
        <v>420</v>
      </c>
      <c r="AK30">
        <v>75.22</v>
      </c>
      <c r="AL30">
        <v>78.739999999999995</v>
      </c>
      <c r="AM30">
        <v>76.150000000000006</v>
      </c>
      <c r="AN30">
        <v>78.48</v>
      </c>
      <c r="AO30">
        <v>4096000</v>
      </c>
      <c r="AP30">
        <v>3.0598E-2</v>
      </c>
      <c r="AQ30">
        <v>1</v>
      </c>
      <c r="AR30">
        <v>469586</v>
      </c>
      <c r="AS30">
        <v>1.0241739999999999</v>
      </c>
      <c r="BH30">
        <v>1.58165E-3</v>
      </c>
      <c r="BI30">
        <v>1.58165E-3</v>
      </c>
      <c r="BJ30">
        <v>45</v>
      </c>
      <c r="BK30">
        <v>0.57339450000000003</v>
      </c>
      <c r="BL30">
        <v>7.3394500000000001E-2</v>
      </c>
      <c r="BM30">
        <v>7.3394500000000001E-2</v>
      </c>
      <c r="BN30">
        <v>144</v>
      </c>
      <c r="BO30">
        <v>5</v>
      </c>
      <c r="BP30" t="s">
        <v>116</v>
      </c>
      <c r="BQ30">
        <v>0.42660550000000003</v>
      </c>
      <c r="BR30">
        <v>0.74399999999999999</v>
      </c>
      <c r="BS30">
        <v>2003</v>
      </c>
      <c r="BT30">
        <v>-0.42660550000000003</v>
      </c>
      <c r="BU30">
        <v>1</v>
      </c>
      <c r="BV30">
        <v>39.24</v>
      </c>
      <c r="BW30">
        <v>2</v>
      </c>
      <c r="BX30">
        <v>0.69314710000000002</v>
      </c>
      <c r="BY30">
        <v>1.58165E-3</v>
      </c>
      <c r="BZ30">
        <v>1.1299999999999999</v>
      </c>
      <c r="CA30" t="s">
        <v>103</v>
      </c>
      <c r="CB30">
        <v>1.1299999999999999</v>
      </c>
      <c r="CC30">
        <v>0.1802801</v>
      </c>
      <c r="CD30">
        <v>1.1299999999999999E-2</v>
      </c>
      <c r="CE30">
        <v>1.8676790000000001</v>
      </c>
      <c r="CF30">
        <v>0.23195160000000001</v>
      </c>
      <c r="CG30">
        <v>0.96909659000000004</v>
      </c>
      <c r="CH30">
        <v>0.59171220000000002</v>
      </c>
      <c r="CI30">
        <v>-3.0903400000000001E-2</v>
      </c>
      <c r="CJ30">
        <v>-0.40828779999999998</v>
      </c>
      <c r="CK30">
        <v>-1.5816000000000001E-3</v>
      </c>
      <c r="CL30">
        <v>-3.9540000000000002E-4</v>
      </c>
      <c r="CM30">
        <v>-3.0854599999999999E-2</v>
      </c>
      <c r="CN30">
        <v>-0.4081264</v>
      </c>
      <c r="CO30">
        <v>0</v>
      </c>
      <c r="CP30">
        <v>-3.9734100000000001E-2</v>
      </c>
      <c r="CQ30">
        <v>-0.38019799999999998</v>
      </c>
      <c r="CR30">
        <v>1</v>
      </c>
    </row>
    <row r="31" spans="1:98">
      <c r="A31" t="s">
        <v>111</v>
      </c>
      <c r="B31">
        <v>2011</v>
      </c>
      <c r="C31" s="1">
        <v>36525</v>
      </c>
      <c r="D31">
        <v>1.1999999999999999E-3</v>
      </c>
      <c r="E31">
        <v>1.234529</v>
      </c>
      <c r="F31">
        <v>0.92694909999999997</v>
      </c>
      <c r="G31" s="1">
        <v>41020</v>
      </c>
      <c r="J31" t="s">
        <v>157</v>
      </c>
      <c r="K31">
        <v>1</v>
      </c>
      <c r="L31" s="1">
        <v>40837</v>
      </c>
      <c r="M31">
        <v>1227</v>
      </c>
      <c r="N31">
        <v>0</v>
      </c>
      <c r="P31">
        <v>0</v>
      </c>
      <c r="Q31">
        <v>105329</v>
      </c>
      <c r="R31" t="s">
        <v>115</v>
      </c>
      <c r="S31" t="s">
        <v>116</v>
      </c>
      <c r="U31">
        <v>1.59</v>
      </c>
      <c r="V31">
        <v>1.69</v>
      </c>
      <c r="W31">
        <v>3</v>
      </c>
      <c r="X31">
        <v>45000</v>
      </c>
      <c r="Y31">
        <v>1</v>
      </c>
      <c r="Z31">
        <v>0.85843700000000001</v>
      </c>
      <c r="AA31">
        <v>-4.9429000000000001E-2</v>
      </c>
      <c r="AB31">
        <v>1.65E-3</v>
      </c>
      <c r="AC31">
        <v>-6.3002719999999997</v>
      </c>
      <c r="AD31">
        <v>7.3543659999999997</v>
      </c>
      <c r="AE31" t="s">
        <v>116</v>
      </c>
      <c r="AF31">
        <v>6211</v>
      </c>
      <c r="AG31">
        <v>1</v>
      </c>
      <c r="AI31">
        <v>0</v>
      </c>
      <c r="AJ31">
        <v>420</v>
      </c>
      <c r="AK31">
        <v>100.59</v>
      </c>
      <c r="AL31">
        <v>103.06</v>
      </c>
      <c r="AM31">
        <v>101.74</v>
      </c>
      <c r="AN31">
        <v>102.09</v>
      </c>
      <c r="AO31">
        <v>5857419</v>
      </c>
      <c r="AP31">
        <v>1.2194999999999999E-2</v>
      </c>
      <c r="AQ31">
        <v>1</v>
      </c>
      <c r="AR31">
        <v>505794</v>
      </c>
      <c r="AS31">
        <v>1.1080449999999999</v>
      </c>
      <c r="BH31">
        <v>3.03872E-3</v>
      </c>
      <c r="BI31">
        <v>3.03872E-3</v>
      </c>
      <c r="BJ31">
        <v>45</v>
      </c>
      <c r="BK31">
        <v>0.44078753999999998</v>
      </c>
      <c r="BL31">
        <v>-5.9212460000000001E-2</v>
      </c>
      <c r="BM31">
        <v>5.9212460000000001E-2</v>
      </c>
      <c r="BN31">
        <v>183</v>
      </c>
      <c r="BO31">
        <v>6</v>
      </c>
      <c r="BP31" t="s">
        <v>116</v>
      </c>
      <c r="BQ31">
        <v>0.55921240000000005</v>
      </c>
      <c r="BR31">
        <v>1.268667</v>
      </c>
      <c r="BS31">
        <v>2011</v>
      </c>
      <c r="BT31">
        <v>-0.55921240000000005</v>
      </c>
      <c r="BU31">
        <v>1</v>
      </c>
      <c r="BV31">
        <v>51.045000000000002</v>
      </c>
      <c r="BW31">
        <v>2</v>
      </c>
      <c r="BX31">
        <v>0.69314719999999996</v>
      </c>
      <c r="BY31">
        <v>3.03872E-3</v>
      </c>
      <c r="BZ31">
        <v>0.12</v>
      </c>
      <c r="CA31" t="s">
        <v>103</v>
      </c>
      <c r="CB31">
        <v>0.12</v>
      </c>
      <c r="CC31">
        <v>0.73691410000000002</v>
      </c>
      <c r="CD31">
        <v>1.1999999999999999E-3</v>
      </c>
      <c r="CE31">
        <v>1.234529</v>
      </c>
      <c r="CF31">
        <v>0.92694909999999997</v>
      </c>
      <c r="CG31">
        <v>0.89149708000000005</v>
      </c>
      <c r="CH31">
        <v>0.82302352000000001</v>
      </c>
      <c r="CI31">
        <v>-0.1085029</v>
      </c>
      <c r="CJ31">
        <v>-0.17697650000000001</v>
      </c>
      <c r="CK31">
        <v>-3.0387000000000001E-3</v>
      </c>
      <c r="CL31">
        <v>-7.5969999999999998E-4</v>
      </c>
      <c r="CM31">
        <v>-0.1081737</v>
      </c>
      <c r="CN31">
        <v>-0.1768421</v>
      </c>
      <c r="CO31">
        <v>1</v>
      </c>
      <c r="CP31">
        <v>-7.51275E-2</v>
      </c>
      <c r="CQ31">
        <v>-0.30096840000000002</v>
      </c>
      <c r="CR31">
        <v>1</v>
      </c>
    </row>
    <row r="32" spans="1:98">
      <c r="A32" t="s">
        <v>118</v>
      </c>
      <c r="B32">
        <v>2002</v>
      </c>
      <c r="C32" s="1">
        <v>36525</v>
      </c>
      <c r="D32">
        <v>2.1999999999999999E-2</v>
      </c>
      <c r="E32">
        <v>1.4692350000000001</v>
      </c>
      <c r="F32">
        <v>0.44628630000000002</v>
      </c>
      <c r="G32" s="1">
        <v>37520</v>
      </c>
      <c r="H32" t="s">
        <v>119</v>
      </c>
      <c r="I32" t="s">
        <v>158</v>
      </c>
      <c r="J32" t="s">
        <v>159</v>
      </c>
      <c r="K32">
        <v>0</v>
      </c>
      <c r="L32" s="1">
        <v>37302</v>
      </c>
      <c r="M32">
        <v>284</v>
      </c>
      <c r="N32">
        <v>0</v>
      </c>
      <c r="P32">
        <v>0</v>
      </c>
      <c r="Q32">
        <v>102936</v>
      </c>
      <c r="R32" t="s">
        <v>122</v>
      </c>
      <c r="S32" t="s">
        <v>119</v>
      </c>
      <c r="U32">
        <v>0.75</v>
      </c>
      <c r="V32">
        <v>0.85</v>
      </c>
      <c r="W32">
        <v>201</v>
      </c>
      <c r="X32">
        <v>20000</v>
      </c>
      <c r="Y32">
        <v>1</v>
      </c>
      <c r="Z32">
        <v>0.51725200000000005</v>
      </c>
      <c r="AA32">
        <v>-0.114037</v>
      </c>
      <c r="AB32">
        <v>1.6039000000000001E-2</v>
      </c>
      <c r="AC32">
        <v>-1.8457060000000001</v>
      </c>
      <c r="AD32">
        <v>4.4396570000000004</v>
      </c>
      <c r="AE32" t="s">
        <v>119</v>
      </c>
      <c r="AF32">
        <v>6021</v>
      </c>
      <c r="AG32">
        <v>1</v>
      </c>
      <c r="AI32">
        <v>0</v>
      </c>
      <c r="AJ32">
        <v>410</v>
      </c>
      <c r="AK32">
        <v>29.3</v>
      </c>
      <c r="AL32">
        <v>30.4</v>
      </c>
      <c r="AM32">
        <v>30.21</v>
      </c>
      <c r="AN32">
        <v>30.05</v>
      </c>
      <c r="AO32">
        <v>16684300</v>
      </c>
      <c r="AP32">
        <v>-5.2960000000000004E-3</v>
      </c>
      <c r="AQ32">
        <v>3</v>
      </c>
      <c r="AR32">
        <v>1986290</v>
      </c>
      <c r="AS32">
        <v>3.539263</v>
      </c>
      <c r="BH32">
        <v>9.3535100000000006E-3</v>
      </c>
      <c r="BI32">
        <v>9.3535100000000006E-3</v>
      </c>
      <c r="BJ32">
        <v>20</v>
      </c>
      <c r="BK32">
        <v>0.66555739999999997</v>
      </c>
      <c r="BL32">
        <v>0.16555739999999999</v>
      </c>
      <c r="BM32">
        <v>0.16555739999999999</v>
      </c>
      <c r="BN32">
        <v>218</v>
      </c>
      <c r="BO32">
        <v>7</v>
      </c>
      <c r="BP32" t="s">
        <v>123</v>
      </c>
      <c r="BQ32">
        <v>0.33444259999999998</v>
      </c>
      <c r="BR32">
        <v>0.50249999999999995</v>
      </c>
      <c r="BS32">
        <v>2002</v>
      </c>
      <c r="BT32">
        <v>-0.33444259999999998</v>
      </c>
      <c r="BU32">
        <v>1</v>
      </c>
      <c r="BV32">
        <v>15.025</v>
      </c>
      <c r="BW32">
        <v>2</v>
      </c>
      <c r="BX32">
        <v>0.69314719999999996</v>
      </c>
      <c r="BY32">
        <v>9.3535100000000006E-3</v>
      </c>
      <c r="BZ32">
        <v>2.2000000000000002</v>
      </c>
      <c r="CA32" t="s">
        <v>103</v>
      </c>
      <c r="CB32">
        <v>2.2000000000000002</v>
      </c>
      <c r="CC32">
        <v>0.2675496</v>
      </c>
      <c r="CD32">
        <v>2.1999999999999999E-2</v>
      </c>
      <c r="CE32">
        <v>1.4692350000000001</v>
      </c>
      <c r="CF32">
        <v>0.44628630000000002</v>
      </c>
      <c r="CG32">
        <v>0.92911547000000005</v>
      </c>
      <c r="CH32">
        <v>0.67230477</v>
      </c>
      <c r="CI32">
        <v>-7.0884500000000003E-2</v>
      </c>
      <c r="CJ32">
        <v>-0.32769520000000002</v>
      </c>
      <c r="CK32">
        <v>-9.3535000000000007E-3</v>
      </c>
      <c r="CL32">
        <v>-2.3384E-3</v>
      </c>
      <c r="CM32">
        <v>-7.0224599999999998E-2</v>
      </c>
      <c r="CN32">
        <v>-0.32692979999999999</v>
      </c>
      <c r="CO32">
        <v>0</v>
      </c>
      <c r="CP32">
        <v>-4.3817799999999997E-2</v>
      </c>
      <c r="CQ32">
        <v>-0.37295650000000002</v>
      </c>
      <c r="CR32">
        <v>1</v>
      </c>
    </row>
    <row r="33" spans="1:96">
      <c r="A33" t="s">
        <v>118</v>
      </c>
      <c r="B33">
        <v>2012</v>
      </c>
      <c r="C33" s="1">
        <v>36525</v>
      </c>
      <c r="D33">
        <v>1.8E-3</v>
      </c>
      <c r="G33" s="1">
        <v>41349</v>
      </c>
      <c r="J33" t="s">
        <v>160</v>
      </c>
      <c r="K33">
        <v>1</v>
      </c>
      <c r="L33" s="1">
        <v>41148</v>
      </c>
      <c r="M33">
        <v>495</v>
      </c>
      <c r="N33">
        <v>0</v>
      </c>
      <c r="P33">
        <v>0</v>
      </c>
      <c r="Q33">
        <v>102936</v>
      </c>
      <c r="R33" t="s">
        <v>122</v>
      </c>
      <c r="S33" t="s">
        <v>119</v>
      </c>
      <c r="U33">
        <v>0.05</v>
      </c>
      <c r="V33">
        <v>0.15</v>
      </c>
      <c r="W33">
        <v>0</v>
      </c>
      <c r="X33">
        <v>17000</v>
      </c>
      <c r="Y33">
        <v>1</v>
      </c>
      <c r="Z33">
        <v>0.60111800000000004</v>
      </c>
      <c r="AA33">
        <v>-1.4326999999999999E-2</v>
      </c>
      <c r="AB33">
        <v>2.134E-3</v>
      </c>
      <c r="AC33">
        <v>-0.61234500000000003</v>
      </c>
      <c r="AD33">
        <v>1.028357</v>
      </c>
      <c r="AE33" t="s">
        <v>119</v>
      </c>
      <c r="AF33">
        <v>6021</v>
      </c>
      <c r="AG33">
        <v>1</v>
      </c>
      <c r="AI33">
        <v>0</v>
      </c>
      <c r="AJ33">
        <v>410</v>
      </c>
      <c r="AK33">
        <v>39.784999999999997</v>
      </c>
      <c r="AL33">
        <v>40.25</v>
      </c>
      <c r="AM33">
        <v>39.880000000000003</v>
      </c>
      <c r="AN33">
        <v>39.92</v>
      </c>
      <c r="AO33">
        <v>29883289</v>
      </c>
      <c r="AP33">
        <v>8.0809999999999996E-3</v>
      </c>
      <c r="AQ33">
        <v>3</v>
      </c>
      <c r="AR33">
        <v>3798754</v>
      </c>
      <c r="AS33">
        <v>4.8738289999999997</v>
      </c>
      <c r="BH33">
        <v>8.3611999999999992E-3</v>
      </c>
      <c r="BI33">
        <v>8.3611999999999992E-3</v>
      </c>
      <c r="BJ33">
        <v>17</v>
      </c>
      <c r="BK33">
        <v>0.4258517</v>
      </c>
      <c r="BL33">
        <v>-7.41483E-2</v>
      </c>
      <c r="BM33">
        <v>7.41483E-2</v>
      </c>
      <c r="BN33">
        <v>185</v>
      </c>
      <c r="BO33">
        <v>6</v>
      </c>
      <c r="BP33" t="s">
        <v>123</v>
      </c>
      <c r="BQ33">
        <v>0.57414829999999994</v>
      </c>
      <c r="BR33">
        <v>1.3482350000000001</v>
      </c>
      <c r="BS33">
        <v>2012</v>
      </c>
      <c r="BT33">
        <v>-0.57414829999999994</v>
      </c>
      <c r="BU33">
        <v>1</v>
      </c>
      <c r="BV33">
        <v>19.96</v>
      </c>
      <c r="BW33">
        <v>2</v>
      </c>
      <c r="BX33">
        <v>0.69314719999999996</v>
      </c>
      <c r="BZ33">
        <v>0.18</v>
      </c>
      <c r="CA33" t="s">
        <v>103</v>
      </c>
      <c r="CB33">
        <v>0.18</v>
      </c>
      <c r="CC33">
        <v>0.36134280000000002</v>
      </c>
      <c r="CD33">
        <v>1.8E-3</v>
      </c>
      <c r="CG33">
        <v>0.5</v>
      </c>
      <c r="CH33">
        <v>0.5</v>
      </c>
      <c r="CI33">
        <v>-0.5</v>
      </c>
      <c r="CJ33">
        <v>-0.5</v>
      </c>
      <c r="CO33">
        <v>1</v>
      </c>
      <c r="CP33">
        <v>-7.0869600000000005E-2</v>
      </c>
      <c r="CQ33">
        <v>-0.32340989999999997</v>
      </c>
      <c r="CR33">
        <v>1</v>
      </c>
    </row>
    <row r="34" spans="1:96">
      <c r="A34" t="s">
        <v>125</v>
      </c>
      <c r="B34">
        <v>2006</v>
      </c>
      <c r="C34" s="1">
        <v>36525</v>
      </c>
      <c r="D34">
        <v>5.2200000000000003E-2</v>
      </c>
      <c r="E34">
        <v>1.7378929999999999</v>
      </c>
      <c r="F34">
        <v>0.3433832</v>
      </c>
      <c r="G34" s="1">
        <v>39466</v>
      </c>
      <c r="H34" t="s">
        <v>161</v>
      </c>
      <c r="I34" t="s">
        <v>127</v>
      </c>
      <c r="J34" t="s">
        <v>162</v>
      </c>
      <c r="K34">
        <v>0</v>
      </c>
      <c r="L34" s="1">
        <v>38915</v>
      </c>
      <c r="M34">
        <v>432</v>
      </c>
      <c r="N34">
        <v>0</v>
      </c>
      <c r="P34">
        <v>0</v>
      </c>
      <c r="Q34">
        <v>107704</v>
      </c>
      <c r="R34">
        <v>61744644</v>
      </c>
      <c r="S34" t="s">
        <v>126</v>
      </c>
      <c r="U34">
        <v>0.25</v>
      </c>
      <c r="V34">
        <v>0.35</v>
      </c>
      <c r="W34">
        <v>0</v>
      </c>
      <c r="X34">
        <v>30000</v>
      </c>
      <c r="Y34">
        <v>1</v>
      </c>
      <c r="Z34">
        <v>0.37621700000000002</v>
      </c>
      <c r="AA34">
        <v>-2.3102999999999999E-2</v>
      </c>
      <c r="AB34">
        <v>1.8680000000000001E-3</v>
      </c>
      <c r="AC34">
        <v>-0.44089899999999999</v>
      </c>
      <c r="AD34">
        <v>4.2459030000000002</v>
      </c>
      <c r="AE34" t="s">
        <v>126</v>
      </c>
      <c r="AF34">
        <v>6282</v>
      </c>
      <c r="AG34">
        <v>1</v>
      </c>
      <c r="AI34">
        <v>0</v>
      </c>
      <c r="AJ34">
        <v>420</v>
      </c>
      <c r="AK34">
        <v>62.5</v>
      </c>
      <c r="AL34">
        <v>64.56</v>
      </c>
      <c r="AM34">
        <v>62.55</v>
      </c>
      <c r="AN34">
        <v>63.85</v>
      </c>
      <c r="AO34">
        <v>5730700</v>
      </c>
      <c r="AP34">
        <v>3.0504E-2</v>
      </c>
      <c r="AQ34">
        <v>6.6</v>
      </c>
      <c r="AR34">
        <v>1071959</v>
      </c>
      <c r="AS34">
        <v>7.8126699999999998</v>
      </c>
      <c r="BH34">
        <v>4.3110300000000004E-3</v>
      </c>
      <c r="BI34">
        <v>4.3110300000000004E-3</v>
      </c>
      <c r="BJ34">
        <v>30</v>
      </c>
      <c r="BK34">
        <v>0.46985121000000002</v>
      </c>
      <c r="BL34">
        <v>-3.0148790000000002E-2</v>
      </c>
      <c r="BM34">
        <v>3.0148790000000002E-2</v>
      </c>
      <c r="BN34">
        <v>549</v>
      </c>
      <c r="BO34">
        <v>18</v>
      </c>
      <c r="BP34" t="s">
        <v>126</v>
      </c>
      <c r="BQ34">
        <v>0.53014879999999998</v>
      </c>
      <c r="BR34">
        <v>1.128333</v>
      </c>
      <c r="BS34">
        <v>2006</v>
      </c>
      <c r="BT34">
        <v>-0.53014879999999998</v>
      </c>
      <c r="BU34">
        <v>1</v>
      </c>
      <c r="BV34">
        <v>31.925000000000001</v>
      </c>
      <c r="BW34">
        <v>2</v>
      </c>
      <c r="BX34">
        <v>0.69314719999999996</v>
      </c>
      <c r="BY34">
        <v>4.3110300000000004E-3</v>
      </c>
      <c r="BZ34">
        <v>5.22</v>
      </c>
      <c r="CA34" t="s">
        <v>103</v>
      </c>
      <c r="CB34">
        <v>5.22</v>
      </c>
      <c r="CC34">
        <v>0.1415392</v>
      </c>
      <c r="CD34">
        <v>5.2200000000000003E-2</v>
      </c>
      <c r="CE34">
        <v>1.7378929999999999</v>
      </c>
      <c r="CF34">
        <v>0.3433832</v>
      </c>
      <c r="CG34">
        <v>0.95888516999999995</v>
      </c>
      <c r="CH34">
        <v>0.63434489999999999</v>
      </c>
      <c r="CI34">
        <v>-4.11148E-2</v>
      </c>
      <c r="CJ34">
        <v>-0.36565510000000001</v>
      </c>
      <c r="CK34">
        <v>-4.3109999999999997E-3</v>
      </c>
      <c r="CL34">
        <v>-1.0778000000000001E-3</v>
      </c>
      <c r="CM34">
        <v>-4.0938000000000002E-2</v>
      </c>
      <c r="CN34">
        <v>-0.36526120000000001</v>
      </c>
      <c r="CO34">
        <v>0</v>
      </c>
      <c r="CP34">
        <v>-4.8741800000000002E-2</v>
      </c>
      <c r="CQ34">
        <v>-0.3638229</v>
      </c>
      <c r="CR34">
        <v>1</v>
      </c>
    </row>
    <row r="35" spans="1:96">
      <c r="A35" t="s">
        <v>125</v>
      </c>
      <c r="B35">
        <v>2011</v>
      </c>
      <c r="C35" s="1">
        <v>36525</v>
      </c>
      <c r="D35">
        <v>2.2000000000000001E-3</v>
      </c>
      <c r="E35">
        <v>1.362598</v>
      </c>
      <c r="F35">
        <v>0.54652959999999995</v>
      </c>
      <c r="G35" s="1">
        <v>40740</v>
      </c>
      <c r="J35" t="s">
        <v>163</v>
      </c>
      <c r="K35">
        <v>1</v>
      </c>
      <c r="L35" s="1">
        <v>40612</v>
      </c>
      <c r="M35">
        <v>257</v>
      </c>
      <c r="N35">
        <v>0</v>
      </c>
      <c r="P35">
        <v>0</v>
      </c>
      <c r="Q35">
        <v>107704</v>
      </c>
      <c r="R35">
        <v>61744644</v>
      </c>
      <c r="S35" t="s">
        <v>126</v>
      </c>
      <c r="U35">
        <v>0.04</v>
      </c>
      <c r="V35">
        <v>7.0000000000000007E-2</v>
      </c>
      <c r="W35">
        <v>0</v>
      </c>
      <c r="X35">
        <v>12500</v>
      </c>
      <c r="Y35">
        <v>1</v>
      </c>
      <c r="Z35">
        <v>0.67752199999999996</v>
      </c>
      <c r="AA35">
        <v>-1.2604000000000001E-2</v>
      </c>
      <c r="AB35">
        <v>2.9710000000000001E-3</v>
      </c>
      <c r="AC35">
        <v>-0.52993900000000005</v>
      </c>
      <c r="AD35">
        <v>0.528424</v>
      </c>
      <c r="AE35" t="s">
        <v>126</v>
      </c>
      <c r="AF35">
        <v>6282</v>
      </c>
      <c r="AG35">
        <v>1</v>
      </c>
      <c r="AI35">
        <v>0</v>
      </c>
      <c r="AJ35">
        <v>420</v>
      </c>
      <c r="AK35">
        <v>27.67</v>
      </c>
      <c r="AL35">
        <v>28.16</v>
      </c>
      <c r="AM35">
        <v>28.04</v>
      </c>
      <c r="AN35">
        <v>27.91</v>
      </c>
      <c r="AO35">
        <v>10284029</v>
      </c>
      <c r="AP35">
        <v>-1.5173000000000001E-2</v>
      </c>
      <c r="AQ35">
        <v>6.6</v>
      </c>
      <c r="AR35">
        <v>1545632</v>
      </c>
      <c r="AS35">
        <v>10.152049999999999</v>
      </c>
      <c r="BH35">
        <v>1.67504E-3</v>
      </c>
      <c r="BI35">
        <v>1.67504E-3</v>
      </c>
      <c r="BJ35">
        <v>12.5</v>
      </c>
      <c r="BK35">
        <v>0.44786815000000002</v>
      </c>
      <c r="BL35">
        <v>-5.213185E-2</v>
      </c>
      <c r="BM35">
        <v>5.213185E-2</v>
      </c>
      <c r="BN35">
        <v>124</v>
      </c>
      <c r="BO35">
        <v>4</v>
      </c>
      <c r="BP35" t="s">
        <v>126</v>
      </c>
      <c r="BQ35">
        <v>0.55213179999999995</v>
      </c>
      <c r="BR35">
        <v>1.2327999999999999</v>
      </c>
      <c r="BS35">
        <v>2011</v>
      </c>
      <c r="BT35">
        <v>-0.55213179999999995</v>
      </c>
      <c r="BU35">
        <v>1</v>
      </c>
      <c r="BV35">
        <v>13.955</v>
      </c>
      <c r="BW35">
        <v>2</v>
      </c>
      <c r="BX35">
        <v>0.69314719999999996</v>
      </c>
      <c r="BY35">
        <v>1.67504E-3</v>
      </c>
      <c r="BZ35">
        <v>0.22</v>
      </c>
      <c r="CA35" t="s">
        <v>103</v>
      </c>
      <c r="CB35">
        <v>0.22</v>
      </c>
      <c r="CC35">
        <v>0.4590361</v>
      </c>
      <c r="CD35">
        <v>2.2000000000000001E-3</v>
      </c>
      <c r="CE35">
        <v>1.362598</v>
      </c>
      <c r="CF35">
        <v>0.54652959999999995</v>
      </c>
      <c r="CG35">
        <v>0.91349537999999997</v>
      </c>
      <c r="CH35">
        <v>0.70764903000000001</v>
      </c>
      <c r="CI35">
        <v>-8.6504600000000001E-2</v>
      </c>
      <c r="CJ35">
        <v>-0.29235100000000003</v>
      </c>
      <c r="CK35">
        <v>-1.6750000000000001E-3</v>
      </c>
      <c r="CL35">
        <v>-4.1879999999999999E-4</v>
      </c>
      <c r="CM35">
        <v>-8.63598E-2</v>
      </c>
      <c r="CN35">
        <v>-0.29222860000000001</v>
      </c>
      <c r="CO35">
        <v>1</v>
      </c>
      <c r="CP35">
        <v>-8.1363500000000005E-2</v>
      </c>
      <c r="CQ35">
        <v>-0.27635340000000003</v>
      </c>
      <c r="CR35">
        <v>1</v>
      </c>
    </row>
    <row r="36" spans="1:96">
      <c r="A36" t="s">
        <v>130</v>
      </c>
      <c r="B36">
        <v>2005</v>
      </c>
      <c r="C36" s="1">
        <v>36525</v>
      </c>
      <c r="D36">
        <v>3.39E-2</v>
      </c>
      <c r="E36">
        <v>1.969427</v>
      </c>
      <c r="F36">
        <v>0.22986019999999999</v>
      </c>
      <c r="G36" s="1">
        <v>38738</v>
      </c>
      <c r="H36" t="s">
        <v>134</v>
      </c>
      <c r="I36" t="s">
        <v>127</v>
      </c>
      <c r="J36" t="s">
        <v>164</v>
      </c>
      <c r="K36">
        <v>0</v>
      </c>
      <c r="L36" s="1">
        <v>38447</v>
      </c>
      <c r="M36">
        <v>14841</v>
      </c>
      <c r="N36">
        <v>0</v>
      </c>
      <c r="P36">
        <v>0</v>
      </c>
      <c r="Q36">
        <v>111953</v>
      </c>
      <c r="R36">
        <v>94974610</v>
      </c>
      <c r="S36" t="s">
        <v>134</v>
      </c>
      <c r="U36">
        <v>0</v>
      </c>
      <c r="V36">
        <v>0.1</v>
      </c>
      <c r="W36">
        <v>0</v>
      </c>
      <c r="X36">
        <v>30000</v>
      </c>
      <c r="Y36">
        <v>1</v>
      </c>
      <c r="Z36">
        <v>0.40725800000000001</v>
      </c>
      <c r="AA36">
        <v>-7.1329999999999996E-3</v>
      </c>
      <c r="AB36">
        <v>1.0250000000000001E-3</v>
      </c>
      <c r="AC36">
        <v>-0.301651</v>
      </c>
      <c r="AD36">
        <v>0.93946600000000002</v>
      </c>
      <c r="AE36" t="s">
        <v>134</v>
      </c>
      <c r="AF36">
        <v>6021</v>
      </c>
      <c r="AG36">
        <v>1</v>
      </c>
      <c r="AI36">
        <v>0</v>
      </c>
      <c r="AJ36">
        <v>410</v>
      </c>
      <c r="AK36">
        <v>61.06</v>
      </c>
      <c r="AL36">
        <v>61.36</v>
      </c>
      <c r="AM36">
        <v>61.21</v>
      </c>
      <c r="AN36">
        <v>61.35</v>
      </c>
      <c r="AO36">
        <v>2552800</v>
      </c>
      <c r="AP36">
        <v>3.271E-3</v>
      </c>
      <c r="AQ36">
        <v>2</v>
      </c>
      <c r="AR36">
        <v>1687337</v>
      </c>
      <c r="AS36">
        <v>2.5212189999999999</v>
      </c>
      <c r="BH36">
        <v>7.9116499999999992E-3</v>
      </c>
      <c r="BI36">
        <v>7.9116499999999992E-3</v>
      </c>
      <c r="BJ36">
        <v>30</v>
      </c>
      <c r="BK36">
        <v>0.48899755</v>
      </c>
      <c r="BL36">
        <v>-1.100244E-2</v>
      </c>
      <c r="BM36">
        <v>1.100244E-2</v>
      </c>
      <c r="BN36">
        <v>220</v>
      </c>
      <c r="BO36">
        <v>7</v>
      </c>
      <c r="BP36" t="s">
        <v>134</v>
      </c>
      <c r="BQ36">
        <v>0.51100239999999997</v>
      </c>
      <c r="BR36">
        <v>1.0449999999999999</v>
      </c>
      <c r="BS36">
        <v>2005</v>
      </c>
      <c r="BT36">
        <v>-0.51100239999999997</v>
      </c>
      <c r="BU36">
        <v>1</v>
      </c>
      <c r="BV36">
        <v>30.675000000000001</v>
      </c>
      <c r="BW36">
        <v>2</v>
      </c>
      <c r="BX36">
        <v>0.69314719999999996</v>
      </c>
      <c r="BY36">
        <v>7.9116499999999992E-3</v>
      </c>
      <c r="BZ36">
        <v>3.39</v>
      </c>
      <c r="CA36" t="s">
        <v>103</v>
      </c>
      <c r="CB36">
        <v>3.39</v>
      </c>
      <c r="CC36">
        <v>0.16585910000000001</v>
      </c>
      <c r="CD36">
        <v>3.39E-2</v>
      </c>
      <c r="CE36">
        <v>1.969427</v>
      </c>
      <c r="CF36">
        <v>0.22986019999999999</v>
      </c>
      <c r="CG36">
        <v>0.97554795999999999</v>
      </c>
      <c r="CH36">
        <v>0.59089979999999998</v>
      </c>
      <c r="CI36">
        <v>-2.4452000000000002E-2</v>
      </c>
      <c r="CJ36">
        <v>-0.40910020000000002</v>
      </c>
      <c r="CK36">
        <v>-7.9117000000000007E-3</v>
      </c>
      <c r="CL36">
        <v>-1.9778999999999999E-3</v>
      </c>
      <c r="CM36">
        <v>-2.4259300000000001E-2</v>
      </c>
      <c r="CN36">
        <v>-0.40829179999999998</v>
      </c>
      <c r="CO36">
        <v>0</v>
      </c>
      <c r="CP36">
        <v>-2.8303999999999999E-2</v>
      </c>
      <c r="CQ36">
        <v>-0.41097830000000002</v>
      </c>
      <c r="CR36">
        <v>1</v>
      </c>
    </row>
    <row r="37" spans="1:96">
      <c r="A37" t="s">
        <v>130</v>
      </c>
      <c r="B37">
        <v>2011</v>
      </c>
      <c r="C37" s="1">
        <v>36525</v>
      </c>
      <c r="D37">
        <v>1.1999999999999999E-3</v>
      </c>
      <c r="G37" s="1">
        <v>41293</v>
      </c>
      <c r="J37" t="s">
        <v>136</v>
      </c>
      <c r="K37">
        <v>1</v>
      </c>
      <c r="L37" s="1">
        <v>40759</v>
      </c>
      <c r="M37">
        <v>1675</v>
      </c>
      <c r="N37">
        <v>0</v>
      </c>
      <c r="P37">
        <v>0</v>
      </c>
      <c r="Q37">
        <v>111953</v>
      </c>
      <c r="R37">
        <v>94974610</v>
      </c>
      <c r="S37" t="s">
        <v>134</v>
      </c>
      <c r="U37">
        <v>0.69</v>
      </c>
      <c r="V37">
        <v>0.75</v>
      </c>
      <c r="W37">
        <v>39</v>
      </c>
      <c r="X37">
        <v>12500</v>
      </c>
      <c r="Y37">
        <v>1</v>
      </c>
      <c r="Z37">
        <v>0.52327500000000005</v>
      </c>
      <c r="AA37">
        <v>-7.4463000000000001E-2</v>
      </c>
      <c r="AB37">
        <v>8.6060000000000008E-3</v>
      </c>
      <c r="AC37">
        <v>-0.76853499999999997</v>
      </c>
      <c r="AD37">
        <v>4.3502580000000002</v>
      </c>
      <c r="AE37" t="s">
        <v>134</v>
      </c>
      <c r="AF37">
        <v>6021</v>
      </c>
      <c r="AG37">
        <v>1</v>
      </c>
      <c r="AI37">
        <v>0</v>
      </c>
      <c r="AJ37">
        <v>410</v>
      </c>
      <c r="AK37">
        <v>25.66</v>
      </c>
      <c r="AL37">
        <v>27.09</v>
      </c>
      <c r="AM37">
        <v>26.78</v>
      </c>
      <c r="AN37">
        <v>25.74</v>
      </c>
      <c r="AO37">
        <v>51511994</v>
      </c>
      <c r="AP37">
        <v>-5.7142999999999999E-2</v>
      </c>
      <c r="AQ37">
        <v>4</v>
      </c>
      <c r="AR37">
        <v>5278200</v>
      </c>
      <c r="AS37">
        <v>5.974183</v>
      </c>
      <c r="BH37">
        <v>4.3956000000000004E-3</v>
      </c>
      <c r="BI37">
        <v>4.3956000000000004E-3</v>
      </c>
      <c r="BJ37">
        <v>12.5</v>
      </c>
      <c r="BK37">
        <v>0.48562548999999999</v>
      </c>
      <c r="BL37">
        <v>-1.437451E-2</v>
      </c>
      <c r="BM37">
        <v>1.437451E-2</v>
      </c>
      <c r="BN37">
        <v>534</v>
      </c>
      <c r="BO37">
        <v>18</v>
      </c>
      <c r="BP37" t="s">
        <v>134</v>
      </c>
      <c r="BQ37">
        <v>0.51437449999999996</v>
      </c>
      <c r="BR37">
        <v>1.0591999999999999</v>
      </c>
      <c r="BS37">
        <v>2011</v>
      </c>
      <c r="BT37">
        <v>-0.51437449999999996</v>
      </c>
      <c r="BU37">
        <v>1</v>
      </c>
      <c r="BV37">
        <v>12.87</v>
      </c>
      <c r="BW37">
        <v>2</v>
      </c>
      <c r="BX37">
        <v>0.69314719999999996</v>
      </c>
      <c r="BZ37">
        <v>0.12</v>
      </c>
      <c r="CA37" t="s">
        <v>103</v>
      </c>
      <c r="CB37">
        <v>0.12</v>
      </c>
      <c r="CC37">
        <v>0.27381670000000002</v>
      </c>
      <c r="CD37">
        <v>1.1999999999999999E-3</v>
      </c>
      <c r="CG37">
        <v>0.5</v>
      </c>
      <c r="CH37">
        <v>0.5</v>
      </c>
      <c r="CI37">
        <v>-0.5</v>
      </c>
      <c r="CJ37">
        <v>-0.5</v>
      </c>
      <c r="CO37">
        <v>1</v>
      </c>
      <c r="CP37">
        <v>-6.8554500000000004E-2</v>
      </c>
      <c r="CQ37">
        <v>-0.33215339999999999</v>
      </c>
      <c r="CR37">
        <v>1</v>
      </c>
    </row>
    <row r="40" spans="1:96">
      <c r="CD40" t="s">
        <v>137</v>
      </c>
      <c r="CE40" t="s">
        <v>138</v>
      </c>
    </row>
    <row r="41" spans="1:96">
      <c r="CD41">
        <v>-4.4327100000000001E-2</v>
      </c>
      <c r="CE41">
        <v>-0.39243</v>
      </c>
    </row>
    <row r="42" spans="1:96">
      <c r="CD42">
        <v>-5.9090400000000001E-2</v>
      </c>
      <c r="CE42">
        <v>-0.36576910000000001</v>
      </c>
    </row>
    <row r="43" spans="1:96">
      <c r="CD43">
        <v>-4.6787500000000003E-2</v>
      </c>
      <c r="CE43">
        <v>-0.39032129999999998</v>
      </c>
    </row>
    <row r="44" spans="1:96">
      <c r="CD44">
        <v>-4.4773500000000001E-2</v>
      </c>
      <c r="CE44">
        <v>-0.39511279999999999</v>
      </c>
    </row>
    <row r="45" spans="1:96">
      <c r="CD45">
        <v>-4.0489999999999998E-2</v>
      </c>
      <c r="CE45">
        <v>-0.39885739999999997</v>
      </c>
    </row>
    <row r="46" spans="1:96">
      <c r="CD46">
        <v>-4.26068E-2</v>
      </c>
      <c r="CE46">
        <v>-0.3984779</v>
      </c>
    </row>
    <row r="47" spans="1:96">
      <c r="CD47">
        <f>AVERAGE(CD41:CD46)</f>
        <v>-4.6345883333333338E-2</v>
      </c>
      <c r="CE47">
        <f>AVERAGE(CE41:CE46)</f>
        <v>-0.39016141666666665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2016-09-08T01:13:48Z</dcterms:created>
  <dcterms:modified xsi:type="dcterms:W3CDTF">2016-09-08T02:46:22Z</dcterms:modified>
</cp:coreProperties>
</file>